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Melih Çelik\Desktop\Fiyat Listesi 2025\"/>
    </mc:Choice>
  </mc:AlternateContent>
  <xr:revisionPtr revIDLastSave="0" documentId="13_ncr:1_{CD79A67A-C515-425A-BB8C-D4A1A099E1DD}" xr6:coauthVersionLast="47" xr6:coauthVersionMax="47" xr10:uidLastSave="{00000000-0000-0000-0000-000000000000}"/>
  <bookViews>
    <workbookView xWindow="-120" yWindow="-120" windowWidth="29040" windowHeight="15840" activeTab="3" xr2:uid="{00000000-000D-0000-FFFF-FFFF00000000}"/>
  </bookViews>
  <sheets>
    <sheet name="Ön Kapak" sheetId="3" r:id="rId1"/>
    <sheet name="İskonto Planı" sheetId="4" r:id="rId2"/>
    <sheet name="Tehlikeli Alan" sheetId="2" r:id="rId3"/>
    <sheet name="Güvenli Alan" sheetId="5" r:id="rId4"/>
  </sheets>
  <externalReferences>
    <externalReference r:id="rId5"/>
    <externalReference r:id="rId6"/>
    <externalReference r:id="rId7"/>
  </externalReferences>
  <definedNames>
    <definedName name="_103L_Cans">#REF!</definedName>
    <definedName name="_20L_Cans">#REF!</definedName>
    <definedName name="_4_Wire_96HD_Replacement_for_81HD">#REF!</definedName>
    <definedName name="_57L_Cans">#REF!</definedName>
    <definedName name="A2_Portable_Spares">#REF!</definedName>
    <definedName name="A2_Portable_Spares_I">#REF!</definedName>
    <definedName name="aaa">#REF!</definedName>
    <definedName name="alarm_sounder_E01153">#REF!</definedName>
    <definedName name="asd">#REF!</definedName>
    <definedName name="aspirator_bulb_M04001">#REF!</definedName>
    <definedName name="Autocalibrator">#REF!</definedName>
    <definedName name="B2_Fixed_Spares">#REF!</definedName>
    <definedName name="B2_Fixed_Spares_I">#REF!</definedName>
    <definedName name="C_01009">#REF!</definedName>
    <definedName name="C_01014">#REF!</definedName>
    <definedName name="C_01082">#REF!</definedName>
    <definedName name="C_01094">#REF!</definedName>
    <definedName name="C_01097">#REF!</definedName>
    <definedName name="C_01135">#REF!</definedName>
    <definedName name="C_01187">#REF!</definedName>
    <definedName name="C_01235">#REF!</definedName>
    <definedName name="C_01236">#REF!</definedName>
    <definedName name="C_01245">#REF!</definedName>
    <definedName name="C_01253">#REF!</definedName>
    <definedName name="C_01296">#REF!</definedName>
    <definedName name="C_01297">#REF!</definedName>
    <definedName name="C_01315">#REF!</definedName>
    <definedName name="C_01323">#REF!</definedName>
    <definedName name="C_01325">#REF!</definedName>
    <definedName name="C_01327">#REF!</definedName>
    <definedName name="C_01338">#REF!</definedName>
    <definedName name="C_01340">#REF!</definedName>
    <definedName name="C_01345">#REF!</definedName>
    <definedName name="C_01352">#REF!</definedName>
    <definedName name="C_01369">#REF!</definedName>
    <definedName name="C_01434">#REF!</definedName>
    <definedName name="C_01436">#REF!</definedName>
    <definedName name="C_01442">#REF!</definedName>
    <definedName name="C_01451">#REF!</definedName>
    <definedName name="C_01455">#REF!</definedName>
    <definedName name="C_01456">#REF!</definedName>
    <definedName name="C_01457A">#REF!</definedName>
    <definedName name="C_01457C">#REF!</definedName>
    <definedName name="C_01457E">#REF!</definedName>
    <definedName name="C_01457F">#REF!</definedName>
    <definedName name="C_01457G">#REF!</definedName>
    <definedName name="C_01457H">#REF!</definedName>
    <definedName name="C_01458">#REF!</definedName>
    <definedName name="C_01459">#REF!</definedName>
    <definedName name="C_01461">#REF!</definedName>
    <definedName name="C_01463A">#REF!</definedName>
    <definedName name="C_01463C">#REF!</definedName>
    <definedName name="C_01463E">#REF!</definedName>
    <definedName name="C_01463F">#REF!</definedName>
    <definedName name="C_01463G">#REF!</definedName>
    <definedName name="C_01463H">#REF!</definedName>
    <definedName name="C_01464A">#REF!</definedName>
    <definedName name="C_01464C">#REF!</definedName>
    <definedName name="C_01464E">#REF!</definedName>
    <definedName name="C_01464F">#REF!</definedName>
    <definedName name="C_01464G">#REF!</definedName>
    <definedName name="C_01464H">#REF!</definedName>
    <definedName name="C_01501">#REF!</definedName>
    <definedName name="C_01503">#REF!</definedName>
    <definedName name="C_01508">#REF!</definedName>
    <definedName name="C_01512">#REF!</definedName>
    <definedName name="C_01513">#REF!</definedName>
    <definedName name="C_01514">#REF!</definedName>
    <definedName name="C_01515">#REF!</definedName>
    <definedName name="C_01516">#REF!</definedName>
    <definedName name="C_01517">#REF!</definedName>
    <definedName name="C_01518">#REF!</definedName>
    <definedName name="C_01519">#REF!</definedName>
    <definedName name="C_01520">#REF!</definedName>
    <definedName name="C_01522">#REF!</definedName>
    <definedName name="C_01523">#REF!</definedName>
    <definedName name="C_01525">#REF!</definedName>
    <definedName name="C_01527">#REF!</definedName>
    <definedName name="C_01528">#REF!</definedName>
    <definedName name="C_01529">#REF!</definedName>
    <definedName name="C_01547">#REF!</definedName>
    <definedName name="C_01555">#REF!</definedName>
    <definedName name="C_01557">#REF!</definedName>
    <definedName name="C_01563">#REF!</definedName>
    <definedName name="C_01566">#REF!</definedName>
    <definedName name="C_01611">#REF!</definedName>
    <definedName name="C_01611G">#REF!</definedName>
    <definedName name="C_01633">#REF!</definedName>
    <definedName name="C_01634">#REF!</definedName>
    <definedName name="C_01635">#REF!</definedName>
    <definedName name="C_01685">#REF!</definedName>
    <definedName name="C_01686">#REF!</definedName>
    <definedName name="C_01697">#REF!</definedName>
    <definedName name="C_01714">#REF!</definedName>
    <definedName name="C_017143">#REF!</definedName>
    <definedName name="C_01715">#REF!</definedName>
    <definedName name="C_01719">#REF!</definedName>
    <definedName name="C_01731">#REF!</definedName>
    <definedName name="C_01733">#REF!</definedName>
    <definedName name="C_01734">#REF!</definedName>
    <definedName name="C_01736">#REF!</definedName>
    <definedName name="C_01757">#REF!</definedName>
    <definedName name="C_01765">#REF!</definedName>
    <definedName name="C_01776">#REF!</definedName>
    <definedName name="C_01777">#REF!</definedName>
    <definedName name="C_01804">#REF!</definedName>
    <definedName name="C_01805">#REF!</definedName>
    <definedName name="C_01810">#REF!</definedName>
    <definedName name="C_01811">#REF!</definedName>
    <definedName name="C_01832">#REF!</definedName>
    <definedName name="C_01837">#REF!</definedName>
    <definedName name="C_01841">#REF!</definedName>
    <definedName name="C_01842">#REF!</definedName>
    <definedName name="C_01843">#REF!</definedName>
    <definedName name="C_01844">#REF!</definedName>
    <definedName name="C_01845">#REF!</definedName>
    <definedName name="C_01846">#REF!</definedName>
    <definedName name="C_01847">#REF!</definedName>
    <definedName name="C_01866">#REF!</definedName>
    <definedName name="C_01867">#REF!</definedName>
    <definedName name="C_01876">#REF!</definedName>
    <definedName name="C_01877">#REF!</definedName>
    <definedName name="C_01879">#REF!</definedName>
    <definedName name="C_02097">#REF!</definedName>
    <definedName name="C_02098">#REF!</definedName>
    <definedName name="C_03005">#REF!</definedName>
    <definedName name="C_03059">#REF!</definedName>
    <definedName name="C_03065">#REF!</definedName>
    <definedName name="C_03115">#REF!</definedName>
    <definedName name="C_03116">#REF!</definedName>
    <definedName name="C_03123">#REF!</definedName>
    <definedName name="C_03124">#REF!</definedName>
    <definedName name="C_03130">#REF!</definedName>
    <definedName name="C_03132">#REF!</definedName>
    <definedName name="C_03133">#REF!</definedName>
    <definedName name="C_03134">#REF!</definedName>
    <definedName name="C_03135">#REF!</definedName>
    <definedName name="C_03136">#REF!</definedName>
    <definedName name="C_03137">#REF!</definedName>
    <definedName name="C_03141">#REF!</definedName>
    <definedName name="C_03144">#REF!</definedName>
    <definedName name="C_03145">#REF!</definedName>
    <definedName name="C_03146">#REF!</definedName>
    <definedName name="C_03147">#REF!</definedName>
    <definedName name="C_03148">#REF!</definedName>
    <definedName name="C_03149">#REF!</definedName>
    <definedName name="C_03150">#REF!</definedName>
    <definedName name="C_03151">#REF!</definedName>
    <definedName name="C_03175">#REF!</definedName>
    <definedName name="C_03177">#REF!</definedName>
    <definedName name="C_03179">#REF!</definedName>
    <definedName name="C_03181">#REF!</definedName>
    <definedName name="C_03203">#REF!</definedName>
    <definedName name="C_03205">#REF!</definedName>
    <definedName name="C_03218">#REF!</definedName>
    <definedName name="C_03241">#REF!</definedName>
    <definedName name="C_03248">#REF!</definedName>
    <definedName name="C_03310">#REF!</definedName>
    <definedName name="C_03311">#REF!</definedName>
    <definedName name="C_03312">#REF!</definedName>
    <definedName name="C_03313">#REF!</definedName>
    <definedName name="C_03327">#REF!</definedName>
    <definedName name="C_0736">#REF!</definedName>
    <definedName name="C_1460">#REF!</definedName>
    <definedName name="Cable_Gland_Adaptors">#REF!</definedName>
    <definedName name="Cal_Gas_Generators">#REF!</definedName>
    <definedName name="Cellarsafe">#REF!</definedName>
    <definedName name="CellarSafe_Spares">#REF!</definedName>
    <definedName name="Charger_assembly_00144">#REF!</definedName>
    <definedName name="CIRRUS_CO2">#REF!</definedName>
    <definedName name="CIRRUS_hydrocarbons">#REF!</definedName>
    <definedName name="Cirrus_Point_Infrared_Detector">#REF!</definedName>
    <definedName name="Cirrus_Spares">#REF!</definedName>
    <definedName name="Cirrus_Spares_I">#REF!</definedName>
    <definedName name="CNY">'[1]Pricing Only'!$C$16</definedName>
    <definedName name="Control_Panel_Spares">#REF!</definedName>
    <definedName name="cromag">#REF!</definedName>
    <definedName name="CS_Spares_I">#REF!</definedName>
    <definedName name="CurrencyFOS">#REF!</definedName>
    <definedName name="Custodian">#REF!</definedName>
    <definedName name="Custodian_and_CDL_I">#REF!</definedName>
    <definedName name="Custodian_and_CDL_Spares">#REF!</definedName>
    <definedName name="Custodian_CDL">#REF!</definedName>
    <definedName name="Custodian_Range">#REF!</definedName>
    <definedName name="DC0101_A_M">#REF!</definedName>
    <definedName name="DC0102_A_M">#REF!</definedName>
    <definedName name="DE_0108">#REF!</definedName>
    <definedName name="DE_0110">#REF!</definedName>
    <definedName name="DE_0111">#REF!</definedName>
    <definedName name="DE_0112">#REF!</definedName>
    <definedName name="DE_0113">#REF!</definedName>
    <definedName name="DE_0114">#REF!</definedName>
    <definedName name="DE_0115">#REF!</definedName>
    <definedName name="DE_0116">#REF!</definedName>
    <definedName name="de_0117">#REF!</definedName>
    <definedName name="DE_0118">#REF!</definedName>
    <definedName name="DE_0120">#REF!</definedName>
    <definedName name="DE_0128">#REF!</definedName>
    <definedName name="DE_0130">#REF!</definedName>
    <definedName name="DE_0131">#REF!</definedName>
    <definedName name="Detective_Transportable_Gas_Detector">#REF!</definedName>
    <definedName name="DI_11">#REF!</definedName>
    <definedName name="DI_11_I">#REF!</definedName>
    <definedName name="DI_11_Range">#REF!</definedName>
    <definedName name="Ditech_Range">#REF!</definedName>
    <definedName name="DM_0207">#REF!</definedName>
    <definedName name="DM_0420">#REF!</definedName>
    <definedName name="DM_0701">#REF!</definedName>
    <definedName name="DM_0702">#REF!</definedName>
    <definedName name="DTV_baseunit">#REF!</definedName>
    <definedName name="DTV_Spares">#REF!</definedName>
    <definedName name="DTV_Spares_I">#REF!</definedName>
    <definedName name="Duct_00027_D">#REF!</definedName>
    <definedName name="Duct_00088_D">#REF!</definedName>
    <definedName name="E_01008">#REF!</definedName>
    <definedName name="E_01060">#REF!</definedName>
    <definedName name="E_01070">#REF!</definedName>
    <definedName name="E_01088">#REF!</definedName>
    <definedName name="E_01104">#REF!</definedName>
    <definedName name="E_01153">#REF!</definedName>
    <definedName name="E_01182">#REF!</definedName>
    <definedName name="E_01196">#REF!</definedName>
    <definedName name="E_01197">#REF!</definedName>
    <definedName name="E_01222">#REF!</definedName>
    <definedName name="E_01229">#REF!</definedName>
    <definedName name="E_01330">#REF!</definedName>
    <definedName name="E_01344">#REF!</definedName>
    <definedName name="E_01383">#REF!</definedName>
    <definedName name="E_01451">#REF!</definedName>
    <definedName name="E_01488">#REF!</definedName>
    <definedName name="E_01535">#REF!</definedName>
    <definedName name="E_01536">#REF!</definedName>
    <definedName name="E_01537">#REF!</definedName>
    <definedName name="E_01552">#REF!</definedName>
    <definedName name="E_01553">#REF!</definedName>
    <definedName name="E_01643">#REF!</definedName>
    <definedName name="E_01688">#REF!</definedName>
    <definedName name="E_01764">#REF!</definedName>
    <definedName name="E_01774">#REF!</definedName>
    <definedName name="E_01775">#REF!</definedName>
    <definedName name="E_01800">#REF!</definedName>
    <definedName name="E_01821">#REF!</definedName>
    <definedName name="E_01839">#REF!</definedName>
    <definedName name="E_01840">#REF!</definedName>
    <definedName name="E_01841">#REF!</definedName>
    <definedName name="E_03550">#REF!</definedName>
    <definedName name="E_07394">#REF!</definedName>
    <definedName name="E_07397">#REF!</definedName>
    <definedName name="E_07612">#REF!</definedName>
    <definedName name="EikonTM_Range">#REF!</definedName>
    <definedName name="EL_2256">#REF!</definedName>
    <definedName name="EL_2259">#REF!</definedName>
    <definedName name="EL_2262">#REF!</definedName>
    <definedName name="EL_2265">#REF!</definedName>
    <definedName name="Electrochemical">#REF!</definedName>
    <definedName name="Electrochemical_I">#REF!</definedName>
    <definedName name="Electrochemical_sensors">#REF!</definedName>
    <definedName name="Equipment_DI_Reading">#REF!</definedName>
    <definedName name="Equipment_DI_Reading_I">#REF!</definedName>
    <definedName name="Equipment_Formerly_Manufactured_at_DI_Reading">#REF!</definedName>
    <definedName name="EUR">'[1]Pricing Only'!$C$15</definedName>
    <definedName name="ex">#REF!</definedName>
    <definedName name="exch">'[2]Discount currency'!$C$23</definedName>
    <definedName name="exchange">'[3]discount currency'!$D$5</definedName>
    <definedName name="Exchange_rate">#REF!</definedName>
    <definedName name="Exchange_Rate_Obsolete">#REF!</definedName>
    <definedName name="exchangeconfl">#REF!</definedName>
    <definedName name="exchangeFOS">#REF!</definedName>
    <definedName name="exchangeFS">#REF!</definedName>
    <definedName name="exchangeTGN">#REF!</definedName>
    <definedName name="exchPORTS">#REF!</definedName>
    <definedName name="ff">#REF!</definedName>
    <definedName name="Fire_Detectors">#REF!</definedName>
    <definedName name="Fixed_Detector_Spares">#REF!</definedName>
    <definedName name="Fixed_Detector_Spares_I">#REF!</definedName>
    <definedName name="Fixed_Detector_Spares_Obsolete">#REF!</definedName>
    <definedName name="Fixed_Detector_Spares_Obsolete_I">#REF!</definedName>
    <definedName name="Flame_Detectors">#REF!</definedName>
    <definedName name="Flamgard_4_20">#REF!</definedName>
    <definedName name="Flamgard_4_20_Index">#REF!</definedName>
    <definedName name="Flamgard_D">#REF!</definedName>
    <definedName name="Flamgard_EXE">#REF!</definedName>
    <definedName name="Flamgard_Flammable_Gas_Detector_Spares">#REF!</definedName>
    <definedName name="Flamgard_Flammable_Gas_Detector_Spares_I">#REF!</definedName>
    <definedName name="Flamgard_HT">#REF!</definedName>
    <definedName name="Flamgard_Plus">#REF!</definedName>
    <definedName name="Flamgard_Plus_Spares">#REF!</definedName>
    <definedName name="Flamgard_Plus_Spares_I">#REF!</definedName>
    <definedName name="Flammable_Gas_Detector_Spares">#REF!</definedName>
    <definedName name="Flammable_Gas_Detector_Spares_I">#REF!</definedName>
    <definedName name="Flamsafe___FOR_SAFE_AREA_ONLY">#REF!</definedName>
    <definedName name="FLP_0001">#REF!</definedName>
    <definedName name="FLP_0047">#REF!</definedName>
    <definedName name="FLP_Relays">#REF!</definedName>
    <definedName name="FS">#REF!</definedName>
    <definedName name="FS_I">#REF!</definedName>
    <definedName name="G_Range">#REF!</definedName>
    <definedName name="G_Range_I">#REF!</definedName>
    <definedName name="gas_57L">#REF!</definedName>
    <definedName name="Gasalarm">#REF!</definedName>
    <definedName name="Gasalarm_76GA__10_40A___10_40__Oxytone_850OX_79OX">#REF!</definedName>
    <definedName name="Gasalarm_84GA">#REF!</definedName>
    <definedName name="Gasalarm_84GA_I">#REF!</definedName>
    <definedName name="Gasalarm_I">#REF!</definedName>
    <definedName name="Gasflag">#REF!</definedName>
    <definedName name="Gaslink_Detector">#REF!</definedName>
    <definedName name="Gaslink_Detector_Spares">#REF!</definedName>
    <definedName name="Gaslink_I">#REF!</definedName>
    <definedName name="Gasman_I_Range">#REF!</definedName>
    <definedName name="Gasman_II_Range">#REF!</definedName>
    <definedName name="Gasman_II_Spares">#REF!</definedName>
    <definedName name="Gasman_II_Spares_I">#REF!</definedName>
    <definedName name="Gasman_Spares">#REF!</definedName>
    <definedName name="Gasman_Spares_I">#REF!</definedName>
    <definedName name="Gasmaster_Flameproof">#REF!</definedName>
    <definedName name="Gasmaster_Range">#REF!</definedName>
    <definedName name="Gasmaster_Spares">#REF!</definedName>
    <definedName name="Gasmaster_Spares_I">#REF!</definedName>
    <definedName name="Gasmonitor_Plus_Range">#REF!</definedName>
    <definedName name="Gaswarden">#REF!</definedName>
    <definedName name="Gaswarden_I">#REF!</definedName>
    <definedName name="Gazcal_Generators">#REF!</definedName>
    <definedName name="GM_Spares">#REF!</definedName>
    <definedName name="GM_Spares_I">#REF!</definedName>
    <definedName name="Hazardous_Area_Units">#REF!</definedName>
    <definedName name="I_103_L_Cans">#REF!</definedName>
    <definedName name="I_20_L_cans">#REF!</definedName>
    <definedName name="I_4_Wire">#REF!</definedName>
    <definedName name="I_57_L_cans">#REF!</definedName>
    <definedName name="I_Alarms_and_Indicators">#REF!</definedName>
    <definedName name="I_Autocalibrator">#REF!</definedName>
    <definedName name="I_cable_gland">#REF!</definedName>
    <definedName name="I_Cal_Gas_Generators">#REF!</definedName>
    <definedName name="I_Calibration_Gas_Generators">#REF!</definedName>
    <definedName name="I_call_points">#REF!</definedName>
    <definedName name="I_Cellarsafe">#REF!</definedName>
    <definedName name="I_Cirrus">#REF!</definedName>
    <definedName name="I_Control_Systems_for_Remote_Detectors">#REF!</definedName>
    <definedName name="I_Custodian_CDL">#REF!</definedName>
    <definedName name="I_Detective">#REF!</definedName>
    <definedName name="I_DI_11">#REF!</definedName>
    <definedName name="I_Ditech">#REF!</definedName>
    <definedName name="I_DTV">#REF!</definedName>
    <definedName name="I_Eikon">#REF!</definedName>
    <definedName name="I_Electrochemical">#REF!</definedName>
    <definedName name="I_Equipment_DI">#REF!</definedName>
    <definedName name="I_fire_detectors">#REF!</definedName>
    <definedName name="I_FL_4_20">#REF!</definedName>
    <definedName name="I_FL_D">#REF!</definedName>
    <definedName name="I_Fl_EXE">#REF!</definedName>
    <definedName name="I_Flame_detectors">#REF!</definedName>
    <definedName name="I_Flamsafe">#REF!</definedName>
    <definedName name="I_FLHT">#REF!</definedName>
    <definedName name="I_FLP">#REF!</definedName>
    <definedName name="I_G_range">#REF!</definedName>
    <definedName name="I_Gasalarm">#REF!</definedName>
    <definedName name="I_Gasalarm_76GA">#REF!</definedName>
    <definedName name="I_Gasflag">#REF!</definedName>
    <definedName name="I_Gaslink">#REF!</definedName>
    <definedName name="I_Gasman_spares">#REF!</definedName>
    <definedName name="I_Gasmaster">#REF!</definedName>
    <definedName name="I_Gasmaster_Flameproof">#REF!</definedName>
    <definedName name="I_Gasmonitor_Plus">#REF!</definedName>
    <definedName name="I_Gaswarden">#REF!</definedName>
    <definedName name="I_Gazcal_Generators">#REF!</definedName>
    <definedName name="I_GMI">#REF!</definedName>
    <definedName name="I_GMII">#REF!</definedName>
    <definedName name="I_Hazardous_Area_Units">#REF!</definedName>
    <definedName name="I_Nimbus">#REF!</definedName>
    <definedName name="I_Open_path">#REF!</definedName>
    <definedName name="I_Pellistor_TC">#REF!</definedName>
    <definedName name="I_Portable_Instruments">#REF!</definedName>
    <definedName name="I_Remote_Detectors">#REF!</definedName>
    <definedName name="I_Safe_Area_Units">#REF!</definedName>
    <definedName name="I_Safegard">#REF!</definedName>
    <definedName name="I_Sensors">#REF!</definedName>
    <definedName name="I_Spares_for_Obsolete_Bench_Style_Generator">#REF!</definedName>
    <definedName name="I_Spares_for_obsolete_Items">#REF!</definedName>
    <definedName name="I_Speciality_Gases">#REF!</definedName>
    <definedName name="I_Standard_Sampling_Units">#REF!</definedName>
    <definedName name="I_Status_indicators">#REF!</definedName>
    <definedName name="I_Status_Lights">#REF!</definedName>
    <definedName name="I_Sulphistor_Detector">#REF!</definedName>
    <definedName name="I_Test_Gases_and_Accessories">#REF!</definedName>
    <definedName name="I_Tetra">#REF!</definedName>
    <definedName name="I_Thermal_Conductivity_Detector">#REF!</definedName>
    <definedName name="I_Toximeter">#REF!</definedName>
    <definedName name="I_TPP">#REF!</definedName>
    <definedName name="I_TPP_IR">#REF!</definedName>
    <definedName name="I_Triple_84">#REF!</definedName>
    <definedName name="I_TXgard_D_and_HS_Flameproof_Toxic_Gas_Detector">#REF!</definedName>
    <definedName name="I_TXgard_IS">#REF!</definedName>
    <definedName name="I_TXgard_ISP">#REF!</definedName>
    <definedName name="I_TXgard_Plus">#REF!</definedName>
    <definedName name="I_Txsafe_Plus">#REF!</definedName>
    <definedName name="I_Viper">#REF!</definedName>
    <definedName name="I_Vortex">#REF!</definedName>
    <definedName name="I_Zener">#REF!</definedName>
    <definedName name="IR_CO2_2percent">#REF!</definedName>
    <definedName name="IR_CO2_5percent">#REF!</definedName>
    <definedName name="M_01127">#REF!</definedName>
    <definedName name="M_01401">#REF!</definedName>
    <definedName name="M_02049">#REF!</definedName>
    <definedName name="M_02096">#REF!</definedName>
    <definedName name="M_02118">#REF!</definedName>
    <definedName name="M_02118_inline_membrane_filter">#REF!</definedName>
    <definedName name="M_02125">#REF!</definedName>
    <definedName name="M_02196">#REF!</definedName>
    <definedName name="M_02197">#REF!</definedName>
    <definedName name="M_02250">#REF!</definedName>
    <definedName name="M_02281">#REF!</definedName>
    <definedName name="M_02285">#REF!</definedName>
    <definedName name="M_04001">#REF!</definedName>
    <definedName name="M_04032">#REF!</definedName>
    <definedName name="M_04072">#REF!</definedName>
    <definedName name="M_04109">#REF!</definedName>
    <definedName name="M_04111">#REF!</definedName>
    <definedName name="M_04112">#REF!</definedName>
    <definedName name="M_04161">#REF!</definedName>
    <definedName name="M_04431">#REF!</definedName>
    <definedName name="M_04502">#REF!</definedName>
    <definedName name="M_04682">#REF!</definedName>
    <definedName name="MA_1138">#REF!</definedName>
    <definedName name="Manual_Alarm_Call_Points">#REF!</definedName>
    <definedName name="Megitt_Al">#REF!</definedName>
    <definedName name="Megitt_SS">#REF!</definedName>
    <definedName name="Megitt_UVHTal">#REF!</definedName>
    <definedName name="Megitt_UVHTss">#REF!</definedName>
    <definedName name="Megitt_UVHTSTal">#REF!</definedName>
    <definedName name="Megitt_UVHTSTss">#REF!</definedName>
    <definedName name="Megitt_UVIRal">#REF!</definedName>
    <definedName name="Megitt_UVIRss">#REF!</definedName>
    <definedName name="Megitt_UVIRSTal">#REF!</definedName>
    <definedName name="Megitt_UVIRSTss">#REF!</definedName>
    <definedName name="Megitt_UVSTal">#REF!</definedName>
    <definedName name="Megitt_UVSTss">#REF!</definedName>
    <definedName name="MIS_26003">#REF!</definedName>
    <definedName name="Nimbus">#REF!</definedName>
    <definedName name="Nimbus_Point_Infrared_Detector">#REF!</definedName>
    <definedName name="Obsolete_Spares">#REF!</definedName>
    <definedName name="Open_Path_Detectors">#REF!</definedName>
    <definedName name="Open_Path_Detectors_I">#REF!</definedName>
    <definedName name="OXP_0001">#REF!</definedName>
    <definedName name="OXP_0025">#REF!</definedName>
    <definedName name="Pellistor_TC_Sensor">#REF!</definedName>
    <definedName name="Pellistor_TC_Sensors">#REF!</definedName>
    <definedName name="Pellistor_TC_Sensors_I">#REF!</definedName>
    <definedName name="Pellistor_Thermal_Conductivity">#REF!</definedName>
    <definedName name="Port_Spares_I">#REF!</definedName>
    <definedName name="Portable_Spares">#REF!</definedName>
    <definedName name="pressure_regulator_C03129">#REF!</definedName>
    <definedName name="price">#REF!</definedName>
    <definedName name="Price_List_Issue">#REF!</definedName>
    <definedName name="S_01023">#REF!</definedName>
    <definedName name="S_01023_charging_lead">#REF!</definedName>
    <definedName name="S_01053">#REF!</definedName>
    <definedName name="S_01088">#REF!</definedName>
    <definedName name="S_01089">#REF!</definedName>
    <definedName name="S_011024">#REF!</definedName>
    <definedName name="S_011030">#REF!</definedName>
    <definedName name="S_011219">#REF!</definedName>
    <definedName name="S_01122">#REF!</definedName>
    <definedName name="S_01123">#REF!</definedName>
    <definedName name="S_011316">#REF!</definedName>
    <definedName name="S_011317">#REF!</definedName>
    <definedName name="S_011318">#REF!</definedName>
    <definedName name="S_011319">#REF!</definedName>
    <definedName name="S_011320">#REF!</definedName>
    <definedName name="S_011321">#REF!</definedName>
    <definedName name="S_011322">#REF!</definedName>
    <definedName name="S_011323">#REF!</definedName>
    <definedName name="S_011363">#REF!</definedName>
    <definedName name="S_011364">#REF!</definedName>
    <definedName name="S_011366">#REF!</definedName>
    <definedName name="S_011367">#REF!</definedName>
    <definedName name="S_011368">#REF!</definedName>
    <definedName name="S_011369">#REF!</definedName>
    <definedName name="S_011370">#REF!</definedName>
    <definedName name="S_011371">#REF!</definedName>
    <definedName name="S_011375">#REF!</definedName>
    <definedName name="S_01145">#REF!</definedName>
    <definedName name="S_011474">#REF!</definedName>
    <definedName name="S_01151">#REF!</definedName>
    <definedName name="S_01173">#REF!</definedName>
    <definedName name="S_01176">#REF!</definedName>
    <definedName name="S_01180">#REF!</definedName>
    <definedName name="S_01182">#REF!</definedName>
    <definedName name="S_01187">#REF!</definedName>
    <definedName name="S_01188">#REF!</definedName>
    <definedName name="S_01214">#REF!</definedName>
    <definedName name="S_01217">#REF!</definedName>
    <definedName name="S_01218">#REF!</definedName>
    <definedName name="S_01238">#REF!</definedName>
    <definedName name="S_01240">#REF!</definedName>
    <definedName name="S_01241">#REF!</definedName>
    <definedName name="S_01242">#REF!</definedName>
    <definedName name="S_01243">#REF!</definedName>
    <definedName name="S_01244">#REF!</definedName>
    <definedName name="S_01245">#REF!</definedName>
    <definedName name="S_01248">#REF!</definedName>
    <definedName name="S_01250">#REF!</definedName>
    <definedName name="S_01251">#REF!</definedName>
    <definedName name="S_01252">#REF!</definedName>
    <definedName name="S_01253">#REF!</definedName>
    <definedName name="S_01254">#REF!</definedName>
    <definedName name="S_01423">#REF!</definedName>
    <definedName name="S_01724">#REF!</definedName>
    <definedName name="S_01725">#REF!</definedName>
    <definedName name="S_01726">#REF!</definedName>
    <definedName name="S_01727">#REF!</definedName>
    <definedName name="S_01728">#REF!</definedName>
    <definedName name="S_01729">#REF!</definedName>
    <definedName name="S_01730">#REF!</definedName>
    <definedName name="S_01788">#REF!</definedName>
    <definedName name="S_01829">#REF!</definedName>
    <definedName name="S_01832">#REF!</definedName>
    <definedName name="S_01846">#REF!</definedName>
    <definedName name="S_01847">#REF!</definedName>
    <definedName name="S_01852">#REF!</definedName>
    <definedName name="S_01871">#REF!</definedName>
    <definedName name="S_01892">#REF!</definedName>
    <definedName name="S_01935">#REF!</definedName>
    <definedName name="S_01937">#REF!</definedName>
    <definedName name="S_01939">#REF!</definedName>
    <definedName name="S_01983">#REF!</definedName>
    <definedName name="Safe_Area_Units">#REF!</definedName>
    <definedName name="Safegard_II_Personal_CO2_Monitor">#REF!</definedName>
    <definedName name="Section_A___Portable_Instruments">#REF!</definedName>
    <definedName name="Section_A2_Portable_Spares">#REF!</definedName>
    <definedName name="Section_B___Control_Systems_for_Remote_Detectors">#REF!</definedName>
    <definedName name="Section_C___Remote_Detectors">#REF!</definedName>
    <definedName name="Section_D___Alarms_and_Indicators">#REF!</definedName>
    <definedName name="Section_E___Standard_Sampling_Units">#REF!</definedName>
    <definedName name="Section_E1_Sensors">#REF!</definedName>
    <definedName name="Section_F___Test_Gases_and_Accessories">#REF!</definedName>
    <definedName name="Section_G___Calibration_Gas_Generators">#REF!</definedName>
    <definedName name="Section_H___Spares_for_Obsolete_Items">#REF!</definedName>
    <definedName name="Section_I___Sensors">#REF!</definedName>
    <definedName name="Sensors_I">#REF!</definedName>
    <definedName name="Spare_Parts_for_Status_Lights__C01257__C01262__C01263___C01282">#REF!</definedName>
    <definedName name="Spares_Exchange_rate">#REF!</definedName>
    <definedName name="Spares_for_Obsolete_Bench_Style_Generator_C02020">#REF!</definedName>
    <definedName name="speciality_gas_58L">#REF!</definedName>
    <definedName name="Speciality_Gases___58L_Cans">#REF!</definedName>
    <definedName name="Spectrex_20L">#REF!</definedName>
    <definedName name="Spectrex_20LB">#REF!</definedName>
    <definedName name="Spectrex_20U">#REF!</definedName>
    <definedName name="Spectrex_20UB">#REF!</definedName>
    <definedName name="Spectrex_IR20R">#REF!</definedName>
    <definedName name="Spectrex_TripleIR">#REF!</definedName>
    <definedName name="Status_Indicators">#REF!</definedName>
    <definedName name="Status_Lights">#REF!</definedName>
    <definedName name="Status_Lights_I">#REF!</definedName>
    <definedName name="std_gas">#REF!</definedName>
    <definedName name="std_gas_103L">#REF!</definedName>
    <definedName name="std_speciality_gas">#REF!</definedName>
    <definedName name="Sulphistor_Detector_Spares">#REF!</definedName>
    <definedName name="Sulphistor_Gas_Detector__to_Detect_Hydrogen_Sulphide_with_Ditech_DI11">#REF!</definedName>
    <definedName name="SUP_0001">#REF!</definedName>
    <definedName name="SUP_0010">#REF!</definedName>
    <definedName name="sym">#REF!</definedName>
    <definedName name="symFOS">#REF!</definedName>
    <definedName name="symFS">#REF!</definedName>
    <definedName name="symSPorts">#REF!</definedName>
    <definedName name="symTGN">#REF!</definedName>
    <definedName name="T_2gas">#REF!</definedName>
    <definedName name="T_3gas">#REF!</definedName>
    <definedName name="T_4gas">#REF!</definedName>
    <definedName name="T_butane">#REF!</definedName>
    <definedName name="T_Cl2">#REF!</definedName>
    <definedName name="T_co">#REF!</definedName>
    <definedName name="T_ethylene">#REF!</definedName>
    <definedName name="T_FL2">#REF!</definedName>
    <definedName name="T_H2S">#REF!</definedName>
    <definedName name="T_HCN">#REF!</definedName>
    <definedName name="T_HF3">#REF!</definedName>
    <definedName name="T_hydrogen_LEL">#REF!</definedName>
    <definedName name="T_hydrogen_tx">#REF!</definedName>
    <definedName name="T_methane">#REF!</definedName>
    <definedName name="T_NH3_1000ppm">#REF!</definedName>
    <definedName name="T_NH3_50ppm">#REF!</definedName>
    <definedName name="T_NO2">#REF!</definedName>
    <definedName name="T_NO2_10ppm">#REF!</definedName>
    <definedName name="T_NO2_20ppm">#REF!</definedName>
    <definedName name="T_oxygen">#REF!</definedName>
    <definedName name="T_ozone">#REF!</definedName>
    <definedName name="T_pentane">#REF!</definedName>
    <definedName name="T_PH3">#REF!</definedName>
    <definedName name="T_propane">#REF!</definedName>
    <definedName name="T_pumped">#REF!</definedName>
    <definedName name="T_SO2">#REF!</definedName>
    <definedName name="TCgard_Spares">#REF!</definedName>
    <definedName name="TCgard_Spares_I">#REF!</definedName>
    <definedName name="Tetra_Main">#REF!</definedName>
    <definedName name="Tetra_only">#REF!</definedName>
    <definedName name="Tetra_Spares">#REF!</definedName>
    <definedName name="Tetra_Spares_I">#REF!</definedName>
    <definedName name="Thermal_Conductivity_Detectors___4_20_mA_outputs___certified_Exd__IIB">#REF!</definedName>
    <definedName name="Toximeter">#REF!</definedName>
    <definedName name="Toximeter_88TX__Oximeter_88OX">#REF!</definedName>
    <definedName name="Toximeter_I">#REF!</definedName>
    <definedName name="TPP_pumpedbaseunit">#REF!</definedName>
    <definedName name="TPP_Spares">#REF!</definedName>
    <definedName name="TPP_Spares_I">#REF!</definedName>
    <definedName name="TPP_stdbaseunit">#REF!</definedName>
    <definedName name="Triple_84TR__Dual_84DL">#REF!</definedName>
    <definedName name="Triple_84TR_Dual_84DL">#REF!</definedName>
    <definedName name="Triple_84TR_Dual_84DL_I">#REF!</definedName>
    <definedName name="Triple_Plus__IR">#REF!</definedName>
    <definedName name="Triple_Plus__Range">#REF!</definedName>
    <definedName name="Triple_Plus_IR">#REF!</definedName>
    <definedName name="Triple_Plus_IR_I">#REF!</definedName>
    <definedName name="TXgard_D_and_HS_Flameproof_Toxic_Gas_Detectors">#REF!</definedName>
    <definedName name="TXgard_D_and_HS_Spares">#REF!</definedName>
    <definedName name="TXgard_D_and_HS_Spares_I">#REF!</definedName>
    <definedName name="TXgard_D_and_Plus_Sensors_I">#REF!</definedName>
    <definedName name="TXgard_D_and_TXgard_Plus_Sensors">#REF!</definedName>
    <definedName name="TXgard_IS__TOXIC_GAS_DETECTORS">#REF!</definedName>
    <definedName name="TXgard_IS_Intrinsically_Safe_Detector">#REF!</definedName>
    <definedName name="TXgard_IS_Plus">#REF!</definedName>
    <definedName name="TXgard_IS_Plus_Spares">#REF!</definedName>
    <definedName name="TXgard_IS_Plus_Spares_I">#REF!</definedName>
    <definedName name="TXgard_IS_Spare_Sensor_Assemblies">#REF!</definedName>
    <definedName name="TXgard_IS_Spare_Sensors_I">#REF!</definedName>
    <definedName name="TXgard_IS_Spares">#REF!</definedName>
    <definedName name="TXgard_IS_Spares_I">#REF!</definedName>
    <definedName name="TXgard_Plus_Spares">#REF!</definedName>
    <definedName name="TXgard_Plus_Spares_I">#REF!</definedName>
    <definedName name="TXgard_Plus_Toxic_Gas_Detectors">#REF!</definedName>
    <definedName name="TXP_0002">#REF!</definedName>
    <definedName name="TXP_0005">#REF!</definedName>
    <definedName name="TXP_0007">#REF!</definedName>
    <definedName name="TXP_0041">#REF!</definedName>
    <definedName name="TXP_0042">#REF!</definedName>
    <definedName name="TXP_0043">#REF!</definedName>
    <definedName name="TXP_0080">#REF!</definedName>
    <definedName name="TXP_AM_analogue">#REF!</definedName>
    <definedName name="TXP_AM_relay">#REF!</definedName>
    <definedName name="TXP_CO_analogue">#REF!</definedName>
    <definedName name="TXP_CO_relay">#REF!</definedName>
    <definedName name="TXP_HS_analogue">#REF!</definedName>
    <definedName name="TXP_HS_relay">#REF!</definedName>
    <definedName name="TXP_SU_analogue">#REF!</definedName>
    <definedName name="TXsafe_Plus_Toxic_Gas_Detectors___SAFE_AREA_USE_ONLY">#REF!</definedName>
    <definedName name="USD">'[1]Pricing Only'!$C$14</definedName>
    <definedName name="Viper">#REF!</definedName>
    <definedName name="Vortex">#REF!</definedName>
    <definedName name="Vortex_Range">#REF!</definedName>
    <definedName name="VX_Spares">#REF!</definedName>
    <definedName name="VX_Spares_I">#REF!</definedName>
    <definedName name="www">#REF!</definedName>
    <definedName name="XX">#REF!</definedName>
    <definedName name="_xlnm.Print_Area" localSheetId="3">'Güvenli Alan'!$A$1:$F$43</definedName>
    <definedName name="_xlnm.Print_Area" localSheetId="1">'İskonto Planı'!$A$1:$G$37</definedName>
    <definedName name="_xlnm.Print_Area" localSheetId="0">'Ön Kapak'!$A$1:$G$36</definedName>
    <definedName name="_xlnm.Print_Area" localSheetId="2">'Tehlikeli Alan'!$A$1:$F$61</definedName>
    <definedName name="Zener_Barriers___Galvanic_Isolator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3" i="5" l="1"/>
  <c r="D42" i="5"/>
  <c r="D41" i="5"/>
  <c r="D40" i="5"/>
  <c r="D39" i="5"/>
  <c r="D38" i="5"/>
  <c r="D37" i="5"/>
  <c r="D36" i="5"/>
  <c r="D35" i="5"/>
  <c r="D34" i="5"/>
  <c r="D33" i="5"/>
  <c r="D32" i="5"/>
  <c r="D31" i="5"/>
  <c r="D30" i="5"/>
  <c r="D24" i="5"/>
  <c r="D23" i="5"/>
  <c r="D22" i="5"/>
  <c r="D14" i="5"/>
  <c r="D6" i="5"/>
  <c r="D61" i="2"/>
  <c r="D60" i="2"/>
  <c r="D59" i="2"/>
  <c r="D58" i="2"/>
  <c r="D57" i="2"/>
  <c r="D56" i="2"/>
  <c r="D55" i="2"/>
  <c r="D54" i="2"/>
  <c r="D53" i="2"/>
  <c r="D52" i="2"/>
  <c r="D51" i="2"/>
  <c r="D50" i="2"/>
  <c r="D49" i="2"/>
  <c r="D48" i="2"/>
  <c r="D43" i="2"/>
  <c r="D42" i="2"/>
  <c r="D41" i="2"/>
  <c r="D40" i="2"/>
  <c r="D39" i="2"/>
  <c r="D32" i="2"/>
  <c r="D31" i="2"/>
  <c r="D30" i="2"/>
  <c r="D29" i="2"/>
  <c r="D28" i="2"/>
  <c r="D21" i="2"/>
  <c r="D20" i="2"/>
  <c r="D19" i="2"/>
  <c r="D18" i="2"/>
  <c r="D17" i="2"/>
  <c r="D10" i="2"/>
  <c r="D9" i="2"/>
  <c r="D8" i="2"/>
  <c r="D7" i="2"/>
  <c r="D6" i="2"/>
  <c r="E8" i="2"/>
  <c r="E43" i="5"/>
  <c r="E42" i="5"/>
  <c r="E41" i="5"/>
  <c r="E40" i="5"/>
  <c r="E39" i="5"/>
  <c r="E38" i="5"/>
  <c r="E37" i="5"/>
  <c r="E36" i="5"/>
  <c r="E35" i="5"/>
  <c r="E34" i="5"/>
  <c r="E33" i="5"/>
  <c r="E32" i="5"/>
  <c r="E31" i="5"/>
  <c r="E30" i="5"/>
  <c r="E24" i="5"/>
  <c r="E23" i="5"/>
  <c r="E22" i="5"/>
  <c r="E14" i="5"/>
  <c r="E6" i="5"/>
  <c r="E61" i="2"/>
  <c r="E60" i="2"/>
  <c r="E59" i="2"/>
  <c r="E58" i="2"/>
  <c r="E57" i="2"/>
  <c r="E56" i="2"/>
  <c r="E55" i="2"/>
  <c r="E54" i="2"/>
  <c r="E53" i="2"/>
  <c r="E52" i="2"/>
  <c r="E51" i="2"/>
  <c r="E50" i="2"/>
  <c r="E49" i="2"/>
  <c r="E48" i="2"/>
  <c r="E43" i="2"/>
  <c r="E42" i="2"/>
  <c r="E41" i="2"/>
  <c r="E40" i="2"/>
  <c r="E39" i="2"/>
  <c r="E32" i="2"/>
  <c r="E31" i="2"/>
  <c r="E30" i="2"/>
  <c r="E29" i="2"/>
  <c r="E28" i="2"/>
  <c r="E21" i="2"/>
  <c r="E20" i="2"/>
  <c r="E19" i="2"/>
  <c r="E18" i="2"/>
  <c r="E17" i="2"/>
  <c r="E10" i="2"/>
  <c r="E9" i="2"/>
  <c r="E7" i="2"/>
  <c r="E6" i="2"/>
</calcChain>
</file>

<file path=xl/sharedStrings.xml><?xml version="1.0" encoding="utf-8"?>
<sst xmlns="http://schemas.openxmlformats.org/spreadsheetml/2006/main" count="258" uniqueCount="101">
  <si>
    <t>PRFD-3000X</t>
  </si>
  <si>
    <t>PF</t>
  </si>
  <si>
    <t>PBK-02</t>
  </si>
  <si>
    <t>PRSC-05</t>
  </si>
  <si>
    <t>FS</t>
  </si>
  <si>
    <t>PRF-A-3000X</t>
  </si>
  <si>
    <t>PTL3000</t>
  </si>
  <si>
    <t>NT</t>
  </si>
  <si>
    <t>PRFD-2000X</t>
  </si>
  <si>
    <t>PRF-A-2000X</t>
  </si>
  <si>
    <t>PTL205</t>
  </si>
  <si>
    <t>PRFD-2000X-H</t>
  </si>
  <si>
    <t>PRFD-2FTN</t>
  </si>
  <si>
    <t>PBK-01</t>
  </si>
  <si>
    <t>PRSC-02</t>
  </si>
  <si>
    <t>PRF-A-02</t>
  </si>
  <si>
    <t>PFS-2000E</t>
  </si>
  <si>
    <t>PFS-5000E</t>
  </si>
  <si>
    <t>DF1101-EX</t>
  </si>
  <si>
    <t>SIEMENS INFRARED Flame Detector, 20M</t>
  </si>
  <si>
    <t>DFB1190</t>
  </si>
  <si>
    <t>SIEMENS  DF1101-EX Detector Base</t>
  </si>
  <si>
    <t>DFSB3</t>
  </si>
  <si>
    <t>SB3 ZENER DIODE BARRIER</t>
  </si>
  <si>
    <t>PG-PS120</t>
  </si>
  <si>
    <t>PP</t>
  </si>
  <si>
    <t>PA-1207</t>
  </si>
  <si>
    <t>PR-KT12A</t>
  </si>
  <si>
    <t>PR-KT12</t>
  </si>
  <si>
    <t>PR-KT12-SS</t>
  </si>
  <si>
    <t>PR-KT34A</t>
  </si>
  <si>
    <t>PR-KT34</t>
  </si>
  <si>
    <t>PR-KT34-SS</t>
  </si>
  <si>
    <t>PR-NYY12</t>
  </si>
  <si>
    <t>PR-NYY12S</t>
  </si>
  <si>
    <t>PR-NYY12-SS</t>
  </si>
  <si>
    <t>PR-NYY34</t>
  </si>
  <si>
    <t>PR-NYY34-SS</t>
  </si>
  <si>
    <t>PR-R3412</t>
  </si>
  <si>
    <t>Prosense Teknoloji Sanayi Ananom Sirketi
Cumhuriyet Mah. Mermer Sok. No: 16/1, 34876, Kartal, Istanbul
T: +90 (216) 306 77 88  |  F: +90 (216) 473 81 29
www.prosense.com.tr | info@prosense.com.tr</t>
  </si>
  <si>
    <t>Prosense</t>
  </si>
  <si>
    <t>SP</t>
  </si>
  <si>
    <t>Prosense Parking</t>
  </si>
  <si>
    <t>PC</t>
  </si>
  <si>
    <t>Net</t>
  </si>
  <si>
    <t>€</t>
  </si>
  <si>
    <r>
      <t xml:space="preserve">2025 FİYAT LİSTESİ
</t>
    </r>
    <r>
      <rPr>
        <b/>
        <i/>
        <sz val="12"/>
        <rFont val="Arial"/>
        <family val="2"/>
        <charset val="162"/>
      </rPr>
      <t>31.12.2025 Tarihine Kadar Geçerlidir.</t>
    </r>
  </si>
  <si>
    <t>Tüm fiyatlarımız EXW cinsinden verilmiştir. KDV ve kargo ücretleri dahil değildir. İstisnai durumlar olabilmektedir fakat bu tarz durumlar için gereken adet, standart olmayan bir cihazın kullanılacak sisteme uygunluğu, kalibrasyon prosedürleri ve ortaya çıkabilecek olası teknik sorunlar dikkate alınmalıdır.
Prosense hüküm ve koşullarına tabidir.
Prosense ürünün tasarımını veya teknik özelliklerini önceden bildirimde bulunmaksızın değiştirme hakkını saklı tutar</t>
  </si>
  <si>
    <t>Bizimle İletişime Geçin
satis@prosense.com.tr</t>
  </si>
  <si>
    <t>Açıklama</t>
  </si>
  <si>
    <t>Diğer Ürünler</t>
  </si>
  <si>
    <t>Projeler</t>
  </si>
  <si>
    <t>Bize Danışınız</t>
  </si>
  <si>
    <t>İskonto Kodu</t>
  </si>
  <si>
    <t>İskonto Oranı</t>
  </si>
  <si>
    <t>İSKONTO PLANI</t>
  </si>
  <si>
    <t>3 Kızılötesi Sensör
3 Sn Alarm Süresi
Algılama Aralığı: 60m
Görüş alanı: Yatay 90 °, Dikey 90 °
Explosion proof :
  - Ex d IIB+H2 T5 IP66/67(KGS)
  - II 2G Ex db IIB+H2 T5 Ta= -40°C to 75°C IP66 / IP67(ATEX)
  - Class I Division 1 Groups B,C and D(FM)
  - Class II Division 1 Groups E,F and G(FM)
  - Class III (FM)
  - Ex dIIC T5 Gb DIP A21 TA, T5 IP67(NEPSI)
Röle, 4-20mA, RS-485
Diyagnostik sensör arızası etkinleştirme - Kendi kendine test
Paslanmaz Çelik Kasa,IP66/IP67
FM, FMUS, ATEX, IECEx, CCCF, NEPSI, KFI, KGS</t>
  </si>
  <si>
    <t>IR3 Alev Dedektörü</t>
  </si>
  <si>
    <t>2000/3000 Alev Dedektörü Montaj Ayağı</t>
  </si>
  <si>
    <t>2000/3000 Alev Dedektörü Güneşlik</t>
  </si>
  <si>
    <t>3000 Alev Dedektörü Toz Temizleme için Hava Kalkanı</t>
  </si>
  <si>
    <t>IR3 Test Lambası</t>
  </si>
  <si>
    <t>Ürün Kodu</t>
  </si>
  <si>
    <t>Liste Fiyatı</t>
  </si>
  <si>
    <t>Bayi Fiyatı</t>
  </si>
  <si>
    <t>İndirim Oranı</t>
  </si>
  <si>
    <t>İndirim Kodu</t>
  </si>
  <si>
    <t>Ultraviyole ve Kızılötesi
3 Sn Alarm Süresi
Algılama Aralığı: 30m
Görüş alanı: Yatay 90 °, Dikey 90 °
Explosion proof :
  - Class I Division 1 Groups B,C and D(FM)
  - Class II Division 1 Groups E,F and G(FM)
  - Class III (FM)
  - Ex db IIB+H2 T6(ATEX, KGS)
Röle, 4-20mA, RS-485
Diyagnostik sensör arızası etkinleştirme - Kendi kendine test
Paslanmaz Çelik Kasa,IP66
FM, FMUS, ATEX, IECEx, KGS</t>
  </si>
  <si>
    <t xml:space="preserve">3000X IR3 EXD ALEV DEDEKTÖRÜ </t>
  </si>
  <si>
    <t xml:space="preserve">2000X UV/IR EXD ALEV DEDEKTÖRÜ </t>
  </si>
  <si>
    <t>Genel Özellikler:</t>
  </si>
  <si>
    <t>UV/IR Alev Dedektörü</t>
  </si>
  <si>
    <t>2000 Alev Dedektörü Toz Temizleme için Hava Kalkanı</t>
  </si>
  <si>
    <t>UV/IR Test Lambası</t>
  </si>
  <si>
    <t>UV/IR Hidrojen Alevi Dedektörü</t>
  </si>
  <si>
    <t>Ultraviyole ve Kızılötesi
3 Sn Alarm Süresi
Algılama Aralığı: 4.5m
Görüş alanı: Yatay 90 °, Dikey 90 °
Explosion proof :
  - Class I Division 1 Groups B,C and D(FM)
  - Class II Division 1 Groups E,F and G(FM)
  - Class III (FM)
  - Ex d IIB+H2, T6(ATEX)
Röle, 4-20mA, RS-485
Diyagnostik sensör arızası etkinleştirme - Kendi kendine test
Paslanmaz Çelik Kasa,IP66
FM, FMUS, ATEX</t>
  </si>
  <si>
    <t>Ultraviyole ve Kızılötesi
3 Sn Alarm Süresi
Nominal algılama aralığı: 30m
Algılama açısı: 100 °, Koni tipi
Röle,  4-20mA, RS485
Diyagnostik sensör arızası etkinleştirme - Kendi kendine test
Uzaktan tanılama AÇMA / KAPATMA kontrolü (BIT)
Alüminyum Kasa, IP66
ATEX, CCCF, NEPSI, Russia, Russia Ex, KFI, KGS, KGS Dust Ex</t>
  </si>
  <si>
    <t>2FT Alev Dedektörü Montaj Ayağı</t>
  </si>
  <si>
    <t>2FT Alev Dedektörü Güneşlik</t>
  </si>
  <si>
    <t>2FT Alev Dedektörü Toz Temizleme için Hava Kalkanı</t>
  </si>
  <si>
    <t>24V 3A Hata Çıkışlı Güç Kaynağı, EN54-4</t>
  </si>
  <si>
    <t>12V 7A Kuru Tip Akü</t>
  </si>
  <si>
    <t>Atex Sertifikalı 1/2" Kör Tapa, Alüminyum</t>
  </si>
  <si>
    <t>Atex Sertifikalı 1/2" Kablo Glendi, Nikel Kaplı Pirinç</t>
  </si>
  <si>
    <t>Atex Sertifikalı 1/2" Kablo Glendi, Paslanmaz Çelik</t>
  </si>
  <si>
    <t>Atex Sertifikalı 1/2" Kablo Glendi, Çelik Spiral Girişli</t>
  </si>
  <si>
    <t>Atex Sertifikalı 3/4" Kablo Glendi, Nikel Kaplı Pirinç</t>
  </si>
  <si>
    <t>Atex Sertifikalı 3/4" Kablo Glendi, Paslanmaz Çelik</t>
  </si>
  <si>
    <t>Atex Sertifikalı 3/4" - 1/2" NPT Redüksiyon</t>
  </si>
  <si>
    <t>Güç Kaynakları, Bağlantı Ekipmanları</t>
  </si>
  <si>
    <t>2000X-H UV/IR EXD ALEV DEDEKTÖRÜ</t>
  </si>
  <si>
    <t>UV/IR EXD ALEV DEDEKTÖRÜ</t>
  </si>
  <si>
    <t>TAKEX Dahili Tip UV Alev Dedektörü</t>
  </si>
  <si>
    <t>Ultraviyole
Ayarlanabilir Alarm 4 modda (0,2sn, 1sn, 6sn, 30sn) 
Nominal algılama aralığı: 10m
80dB Dahili Buzzer 
Röle Çıkışı
Durum Led Göstergesi, ABS Gövde, 24VdC</t>
  </si>
  <si>
    <t>UV Alev Dedektörü, Taban Dahil</t>
  </si>
  <si>
    <t>TAKEX Harici/Dahili Tip UV Alev Dedektörü</t>
  </si>
  <si>
    <t>Ultraviyole
2 seviyede ayarlanabilir duyarlılık
Ayarlanabilir Alarm 4 modda (1sn, 6sn, 15sn, 30sn) 
Gece / Gündüz Ayarı
Nominal algılama aralığı: 10m
Röle Çıkışı
Durum Led Göstergesi, ABS Gövde, 24VdC</t>
  </si>
  <si>
    <t>Harici Tip Uv Alev Dedektörü, Taban Dahil</t>
  </si>
  <si>
    <t xml:space="preserve"> Siemens Ex-ib Alev Dedektörü</t>
  </si>
  <si>
    <t xml:space="preserve">3 Sensörlü İşleme
Ex-i Kendinden güvenlikli
IP67 Koruma sınıfı
EN54-10, IEC 60079-0, IEC 60079-11 Standartlarına uygun
VDS, ATEX,LPCB, DNV GL (Marine)
</t>
  </si>
  <si>
    <t>Döviz Birimi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</si>
</sst>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164" formatCode="_ * #,##0.00_ ;_ * \-#,##0.00_ ;_ * &quot;-&quot;??_ ;_ @_ "/>
    <numFmt numFmtId="165" formatCode="_-&quot;£&quot;* #,##0.00_-;\-&quot;£&quot;* #,##0.00_-;_-&quot;£&quot;* &quot;-&quot;??_-;_-@_-"/>
    <numFmt numFmtId="166" formatCode="&quot;£&quot;#,##0.00"/>
    <numFmt numFmtId="167" formatCode="_-[$€-2]\ * #,##0.00_-;\-[$€-2]\ * #,##0.00_-;_-[$€-2]\ * &quot;-&quot;??_-;_-@_-"/>
    <numFmt numFmtId="168" formatCode="0.0000%"/>
  </numFmts>
  <fonts count="31" x14ac:knownFonts="1">
    <font>
      <sz val="11"/>
      <color theme="1"/>
      <name val="Calibri"/>
      <family val="2"/>
      <scheme val="minor"/>
    </font>
    <font>
      <sz val="11"/>
      <color theme="1"/>
      <name val="Calibri"/>
      <family val="2"/>
      <scheme val="minor"/>
    </font>
    <font>
      <sz val="10"/>
      <name val="Arial"/>
      <family val="2"/>
    </font>
    <font>
      <b/>
      <sz val="18"/>
      <color indexed="9"/>
      <name val="Arial"/>
      <family val="2"/>
    </font>
    <font>
      <sz val="12"/>
      <name val="Times New Roman"/>
      <family val="1"/>
    </font>
    <font>
      <b/>
      <sz val="11"/>
      <color indexed="9"/>
      <name val="Arial"/>
      <family val="2"/>
    </font>
    <font>
      <sz val="11"/>
      <color indexed="9"/>
      <name val="Arial"/>
      <family val="2"/>
    </font>
    <font>
      <sz val="11"/>
      <name val="Arial"/>
      <family val="2"/>
    </font>
    <font>
      <b/>
      <sz val="11"/>
      <name val="Arial"/>
      <family val="2"/>
    </font>
    <font>
      <b/>
      <sz val="11"/>
      <color theme="1"/>
      <name val="Arial"/>
      <family val="2"/>
    </font>
    <font>
      <sz val="11"/>
      <color indexed="8"/>
      <name val="Arial Narrow"/>
      <family val="2"/>
    </font>
    <font>
      <sz val="11"/>
      <color indexed="8"/>
      <name val="Calibri"/>
      <family val="2"/>
    </font>
    <font>
      <sz val="11"/>
      <color theme="1"/>
      <name val="Arial Narrow"/>
      <family val="2"/>
    </font>
    <font>
      <sz val="11"/>
      <color indexed="8"/>
      <name val="Arial"/>
      <family val="2"/>
    </font>
    <font>
      <b/>
      <sz val="10"/>
      <color rgb="FF92D050"/>
      <name val="Arial"/>
      <family val="2"/>
    </font>
    <font>
      <sz val="10"/>
      <color indexed="8"/>
      <name val="Arial"/>
      <family val="2"/>
    </font>
    <font>
      <sz val="11"/>
      <color theme="1"/>
      <name val="Arial"/>
      <family val="2"/>
    </font>
    <font>
      <b/>
      <sz val="14"/>
      <color indexed="8"/>
      <name val="Arial"/>
      <family val="2"/>
    </font>
    <font>
      <b/>
      <sz val="11"/>
      <color rgb="FF002060"/>
      <name val="Arial"/>
      <family val="2"/>
    </font>
    <font>
      <b/>
      <sz val="12"/>
      <color theme="0"/>
      <name val="Arial"/>
      <family val="2"/>
    </font>
    <font>
      <b/>
      <sz val="14"/>
      <color theme="0"/>
      <name val="Arial"/>
      <family val="2"/>
    </font>
    <font>
      <sz val="16"/>
      <color theme="1"/>
      <name val="Calibri"/>
      <family val="2"/>
      <scheme val="minor"/>
    </font>
    <font>
      <b/>
      <sz val="11"/>
      <color theme="0"/>
      <name val="Arial"/>
      <family val="2"/>
    </font>
    <font>
      <sz val="11"/>
      <color theme="1"/>
      <name val="Arial"/>
      <family val="2"/>
      <charset val="162"/>
    </font>
    <font>
      <sz val="11"/>
      <color theme="9"/>
      <name val="Arial"/>
      <family val="2"/>
    </font>
    <font>
      <sz val="12"/>
      <name val="Arial"/>
      <family val="2"/>
    </font>
    <font>
      <b/>
      <sz val="12"/>
      <name val="Arial"/>
      <family val="2"/>
    </font>
    <font>
      <b/>
      <i/>
      <sz val="12"/>
      <name val="Arial"/>
      <family val="2"/>
      <charset val="162"/>
    </font>
    <font>
      <i/>
      <sz val="11"/>
      <color theme="0" tint="-0.249977111117893"/>
      <name val="Arial"/>
      <family val="2"/>
      <charset val="162"/>
    </font>
    <font>
      <b/>
      <sz val="18"/>
      <color theme="0"/>
      <name val="Arial"/>
      <family val="2"/>
    </font>
    <font>
      <sz val="12"/>
      <color theme="1"/>
      <name val="Arial"/>
      <family val="2"/>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indexed="9"/>
      </patternFill>
    </fill>
    <fill>
      <patternFill patternType="solid">
        <fgColor indexed="9"/>
        <bgColor indexed="9"/>
      </patternFill>
    </fill>
  </fills>
  <borders count="20">
    <border>
      <left/>
      <right/>
      <top/>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44" fontId="1" fillId="0" borderId="0" applyFont="0" applyFill="0" applyBorder="0" applyAlignment="0" applyProtection="0"/>
    <xf numFmtId="0" fontId="2" fillId="0" borderId="0"/>
    <xf numFmtId="164" fontId="4" fillId="0" borderId="0" applyFont="0" applyFill="0" applyBorder="0" applyAlignment="0" applyProtection="0"/>
    <xf numFmtId="165" fontId="11" fillId="0" borderId="0" applyFont="0" applyFill="0" applyBorder="0" applyAlignment="0" applyProtection="0"/>
    <xf numFmtId="0" fontId="1" fillId="0" borderId="0"/>
    <xf numFmtId="0" fontId="2" fillId="0" borderId="0"/>
    <xf numFmtId="0" fontId="17" fillId="0" borderId="0" applyNumberFormat="0" applyFill="0" applyBorder="0" applyAlignment="0" applyProtection="0">
      <alignment vertical="top"/>
      <protection locked="0"/>
    </xf>
    <xf numFmtId="0" fontId="2" fillId="0" borderId="0"/>
    <xf numFmtId="9" fontId="11" fillId="0" borderId="0" applyFont="0" applyFill="0" applyBorder="0" applyAlignment="0" applyProtection="0"/>
  </cellStyleXfs>
  <cellXfs count="103">
    <xf numFmtId="0" fontId="0" fillId="0" borderId="0" xfId="0"/>
    <xf numFmtId="0" fontId="3" fillId="2" borderId="0" xfId="2" applyFont="1" applyFill="1" applyAlignment="1">
      <alignment horizontal="left" vertical="center"/>
    </xf>
    <xf numFmtId="0" fontId="2" fillId="0" borderId="0" xfId="2"/>
    <xf numFmtId="1" fontId="5" fillId="3" borderId="0" xfId="3" applyNumberFormat="1" applyFont="1" applyFill="1" applyBorder="1" applyAlignment="1">
      <alignment horizontal="left" vertical="top"/>
    </xf>
    <xf numFmtId="0" fontId="6" fillId="3" borderId="0" xfId="0" applyFont="1" applyFill="1" applyAlignment="1">
      <alignment horizontal="left" vertical="top"/>
    </xf>
    <xf numFmtId="2" fontId="6" fillId="3" borderId="0" xfId="0" applyNumberFormat="1" applyFont="1" applyFill="1" applyAlignment="1">
      <alignment horizontal="center" vertical="top"/>
    </xf>
    <xf numFmtId="2" fontId="7" fillId="3" borderId="0" xfId="0" applyNumberFormat="1" applyFont="1" applyFill="1" applyAlignment="1">
      <alignment horizontal="center" vertical="top"/>
    </xf>
    <xf numFmtId="9" fontId="7" fillId="3" borderId="0" xfId="0" applyNumberFormat="1" applyFont="1" applyFill="1" applyAlignment="1">
      <alignment horizontal="center" vertical="top"/>
    </xf>
    <xf numFmtId="0" fontId="7" fillId="3" borderId="0" xfId="0" applyFont="1" applyFill="1" applyAlignment="1">
      <alignment horizontal="center" vertical="center"/>
    </xf>
    <xf numFmtId="0" fontId="8" fillId="3" borderId="0" xfId="0" applyFont="1" applyFill="1" applyAlignment="1">
      <alignment horizontal="left" vertical="top"/>
    </xf>
    <xf numFmtId="0" fontId="9" fillId="3" borderId="0" xfId="0" applyFont="1" applyFill="1" applyAlignment="1">
      <alignment vertical="top"/>
    </xf>
    <xf numFmtId="0" fontId="10" fillId="3" borderId="0" xfId="0" applyFont="1" applyFill="1"/>
    <xf numFmtId="2" fontId="10" fillId="3" borderId="0" xfId="4" applyNumberFormat="1" applyFont="1" applyFill="1" applyAlignment="1">
      <alignment horizontal="center" vertical="top"/>
    </xf>
    <xf numFmtId="2" fontId="10" fillId="3" borderId="0" xfId="0" applyNumberFormat="1" applyFont="1" applyFill="1" applyAlignment="1">
      <alignment horizontal="center"/>
    </xf>
    <xf numFmtId="9" fontId="12" fillId="3" borderId="0" xfId="0" applyNumberFormat="1" applyFont="1" applyFill="1" applyAlignment="1">
      <alignment horizontal="center"/>
    </xf>
    <xf numFmtId="0" fontId="12" fillId="3" borderId="0" xfId="0" applyFont="1" applyFill="1" applyAlignment="1">
      <alignment horizontal="center"/>
    </xf>
    <xf numFmtId="0" fontId="10" fillId="0" borderId="0" xfId="0" applyFont="1"/>
    <xf numFmtId="0" fontId="13" fillId="0" borderId="0" xfId="5" applyFont="1" applyAlignment="1">
      <alignment horizontal="left" vertical="top"/>
    </xf>
    <xf numFmtId="166" fontId="14" fillId="4" borderId="1" xfId="0" applyNumberFormat="1" applyFont="1" applyFill="1" applyBorder="1" applyAlignment="1">
      <alignment horizontal="left" vertical="top"/>
    </xf>
    <xf numFmtId="166" fontId="14" fillId="4" borderId="2" xfId="0" applyNumberFormat="1" applyFont="1" applyFill="1" applyBorder="1" applyAlignment="1">
      <alignment horizontal="left" vertical="top"/>
    </xf>
    <xf numFmtId="2" fontId="14" fillId="3" borderId="1" xfId="4" applyNumberFormat="1" applyFont="1" applyFill="1" applyBorder="1" applyAlignment="1">
      <alignment horizontal="center" vertical="top" wrapText="1"/>
    </xf>
    <xf numFmtId="9" fontId="14" fillId="5" borderId="1" xfId="0" applyNumberFormat="1" applyFont="1" applyFill="1" applyBorder="1" applyAlignment="1">
      <alignment horizontal="center" vertical="top" wrapText="1"/>
    </xf>
    <xf numFmtId="0" fontId="15" fillId="0" borderId="0" xfId="0" applyFont="1"/>
    <xf numFmtId="0" fontId="7" fillId="0" borderId="1" xfId="2" applyFont="1" applyBorder="1" applyAlignment="1">
      <alignment horizontal="left" vertical="top" wrapText="1"/>
    </xf>
    <xf numFmtId="167" fontId="7" fillId="0" borderId="1" xfId="4" applyNumberFormat="1" applyFont="1" applyFill="1" applyBorder="1" applyAlignment="1" applyProtection="1">
      <alignment horizontal="center" vertical="center"/>
    </xf>
    <xf numFmtId="167" fontId="7" fillId="0" borderId="1" xfId="6" applyNumberFormat="1" applyFont="1" applyBorder="1" applyAlignment="1">
      <alignment horizontal="center" vertical="center"/>
    </xf>
    <xf numFmtId="10" fontId="7" fillId="0" borderId="1" xfId="4" applyNumberFormat="1" applyFont="1" applyFill="1" applyBorder="1" applyAlignment="1" applyProtection="1">
      <alignment horizontal="center" vertical="center"/>
    </xf>
    <xf numFmtId="1" fontId="7" fillId="0" borderId="2" xfId="4" applyNumberFormat="1" applyFont="1" applyFill="1" applyBorder="1" applyAlignment="1" applyProtection="1">
      <alignment horizontal="center" vertical="center"/>
    </xf>
    <xf numFmtId="0" fontId="13" fillId="0" borderId="0" xfId="0" applyFont="1" applyAlignment="1">
      <alignment vertical="center"/>
    </xf>
    <xf numFmtId="3" fontId="13" fillId="0" borderId="0" xfId="5" applyNumberFormat="1" applyFont="1" applyAlignment="1">
      <alignment horizontal="center" vertical="top"/>
    </xf>
    <xf numFmtId="9" fontId="16" fillId="3" borderId="0" xfId="5" applyNumberFormat="1" applyFont="1" applyFill="1" applyAlignment="1">
      <alignment horizontal="center" vertical="top"/>
    </xf>
    <xf numFmtId="166" fontId="13" fillId="0" borderId="0" xfId="5" applyNumberFormat="1" applyFont="1" applyAlignment="1">
      <alignment horizontal="left" vertical="top"/>
    </xf>
    <xf numFmtId="167" fontId="7" fillId="0" borderId="1" xfId="1" applyNumberFormat="1" applyFont="1" applyBorder="1" applyAlignment="1">
      <alignment horizontal="center" vertical="center"/>
    </xf>
    <xf numFmtId="0" fontId="13" fillId="3" borderId="0" xfId="5" applyFont="1" applyFill="1" applyAlignment="1">
      <alignment horizontal="left" vertical="top"/>
    </xf>
    <xf numFmtId="3" fontId="13" fillId="3" borderId="0" xfId="5" applyNumberFormat="1" applyFont="1" applyFill="1" applyAlignment="1">
      <alignment horizontal="center" vertical="top"/>
    </xf>
    <xf numFmtId="0" fontId="7" fillId="0" borderId="0" xfId="5" applyFont="1" applyAlignment="1">
      <alignment horizontal="left" vertical="center"/>
    </xf>
    <xf numFmtId="2" fontId="19" fillId="2" borderId="0" xfId="7" applyNumberFormat="1" applyFont="1" applyFill="1" applyBorder="1" applyAlignment="1" applyProtection="1">
      <alignment horizontal="right" vertical="center"/>
    </xf>
    <xf numFmtId="166" fontId="14" fillId="0" borderId="2" xfId="0" applyNumberFormat="1" applyFont="1" applyBorder="1" applyAlignment="1">
      <alignment horizontal="center" vertical="center" wrapText="1"/>
    </xf>
    <xf numFmtId="0" fontId="7" fillId="0" borderId="1" xfId="8" applyFont="1" applyBorder="1" applyAlignment="1">
      <alignment horizontal="left" vertical="center"/>
    </xf>
    <xf numFmtId="0" fontId="20" fillId="0" borderId="0" xfId="0" applyFont="1" applyAlignment="1">
      <alignment vertical="center"/>
    </xf>
    <xf numFmtId="0" fontId="21" fillId="0" borderId="0" xfId="0" applyFont="1" applyAlignment="1">
      <alignment vertical="top"/>
    </xf>
    <xf numFmtId="0" fontId="8" fillId="3" borderId="0" xfId="0" applyFont="1" applyFill="1"/>
    <xf numFmtId="0" fontId="22" fillId="3" borderId="0" xfId="0" applyFont="1" applyFill="1"/>
    <xf numFmtId="0" fontId="23" fillId="0" borderId="0" xfId="0" applyFont="1" applyAlignment="1">
      <alignment vertical="top" wrapText="1"/>
    </xf>
    <xf numFmtId="0" fontId="16" fillId="0" borderId="0" xfId="0" applyFont="1" applyAlignment="1">
      <alignment vertical="top" wrapText="1"/>
    </xf>
    <xf numFmtId="0" fontId="20" fillId="0" borderId="0" xfId="0" applyFont="1"/>
    <xf numFmtId="0" fontId="22" fillId="0" borderId="0" xfId="0" applyFont="1"/>
    <xf numFmtId="0" fontId="24" fillId="0" borderId="0" xfId="0" applyFont="1"/>
    <xf numFmtId="0" fontId="16" fillId="0" borderId="0" xfId="0" applyFont="1"/>
    <xf numFmtId="1" fontId="16" fillId="0" borderId="0" xfId="0" applyNumberFormat="1" applyFont="1"/>
    <xf numFmtId="168" fontId="0" fillId="0" borderId="0" xfId="0" applyNumberFormat="1"/>
    <xf numFmtId="0" fontId="0" fillId="0" borderId="0" xfId="0" applyAlignment="1">
      <alignment wrapText="1"/>
    </xf>
    <xf numFmtId="0" fontId="25" fillId="0" borderId="0" xfId="0" applyFont="1" applyAlignment="1">
      <alignment horizontal="center" vertical="top" wrapText="1"/>
    </xf>
    <xf numFmtId="0" fontId="25" fillId="0" borderId="0" xfId="0" applyFont="1" applyAlignment="1">
      <alignment horizontal="center"/>
    </xf>
    <xf numFmtId="1" fontId="25" fillId="0" borderId="0" xfId="0" applyNumberFormat="1" applyFont="1" applyAlignment="1">
      <alignment horizontal="center"/>
    </xf>
    <xf numFmtId="1" fontId="7" fillId="0" borderId="0" xfId="0" applyNumberFormat="1" applyFont="1"/>
    <xf numFmtId="0" fontId="16" fillId="0" borderId="0" xfId="0" applyFont="1" applyAlignment="1">
      <alignment wrapText="1"/>
    </xf>
    <xf numFmtId="0" fontId="9" fillId="2" borderId="3" xfId="0" applyFont="1" applyFill="1" applyBorder="1" applyAlignment="1">
      <alignment horizontal="justify" vertical="top" wrapText="1"/>
    </xf>
    <xf numFmtId="0" fontId="9" fillId="2" borderId="4"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0" borderId="0" xfId="0" applyFont="1" applyAlignment="1">
      <alignment horizontal="left" vertical="top" wrapText="1"/>
    </xf>
    <xf numFmtId="0" fontId="16" fillId="0" borderId="5" xfId="0" applyFont="1" applyBorder="1" applyAlignment="1">
      <alignment horizontal="justify" vertical="top" wrapText="1"/>
    </xf>
    <xf numFmtId="0" fontId="16" fillId="0" borderId="6" xfId="0" applyFont="1" applyBorder="1" applyAlignment="1">
      <alignment horizontal="center" vertical="top" wrapText="1"/>
    </xf>
    <xf numFmtId="10" fontId="16" fillId="0" borderId="5" xfId="0" applyNumberFormat="1" applyFont="1" applyBorder="1" applyAlignment="1">
      <alignment horizontal="center" vertical="top" wrapText="1"/>
    </xf>
    <xf numFmtId="0" fontId="16" fillId="0" borderId="0" xfId="0" applyFont="1" applyAlignment="1">
      <alignment horizontal="center" vertical="top" wrapText="1"/>
    </xf>
    <xf numFmtId="0" fontId="25" fillId="0" borderId="0" xfId="0" applyFont="1" applyAlignment="1">
      <alignment vertical="center" wrapText="1"/>
    </xf>
    <xf numFmtId="0" fontId="30" fillId="0" borderId="0" xfId="0" applyFont="1" applyAlignment="1">
      <alignment horizontal="center" vertical="center"/>
    </xf>
    <xf numFmtId="9" fontId="25" fillId="0" borderId="0" xfId="9" applyFont="1" applyFill="1" applyBorder="1" applyAlignment="1" applyProtection="1">
      <alignment horizontal="center"/>
    </xf>
    <xf numFmtId="2" fontId="16" fillId="0" borderId="0" xfId="0" applyNumberFormat="1" applyFont="1" applyAlignment="1">
      <alignment horizontal="justify" vertical="top" wrapText="1"/>
    </xf>
    <xf numFmtId="9" fontId="25" fillId="0" borderId="0" xfId="0" applyNumberFormat="1" applyFont="1" applyAlignment="1">
      <alignment horizontal="center"/>
    </xf>
    <xf numFmtId="0" fontId="9" fillId="0" borderId="0" xfId="0" applyFont="1" applyAlignment="1">
      <alignment horizontal="justify" vertical="top" wrapText="1"/>
    </xf>
    <xf numFmtId="9" fontId="16" fillId="0" borderId="0" xfId="0" applyNumberFormat="1" applyFont="1" applyAlignment="1">
      <alignment horizontal="justify" vertical="top" wrapText="1"/>
    </xf>
    <xf numFmtId="0" fontId="25" fillId="0" borderId="0" xfId="0" applyFont="1"/>
    <xf numFmtId="0" fontId="7" fillId="0" borderId="0" xfId="0" applyFont="1"/>
    <xf numFmtId="0" fontId="16" fillId="0" borderId="0" xfId="0" applyFont="1" applyAlignment="1">
      <alignment horizontal="justify" vertical="top" wrapText="1"/>
    </xf>
    <xf numFmtId="0" fontId="25" fillId="0" borderId="0" xfId="0" applyFont="1" applyAlignment="1">
      <alignment horizontal="left"/>
    </xf>
    <xf numFmtId="0" fontId="7" fillId="0" borderId="1" xfId="6" applyFont="1" applyBorder="1" applyAlignment="1">
      <alignment horizontal="left" vertical="center" wrapText="1"/>
    </xf>
    <xf numFmtId="0" fontId="7" fillId="0" borderId="1" xfId="2" applyFont="1" applyBorder="1" applyAlignment="1">
      <alignment horizontal="left" vertical="center" wrapText="1"/>
    </xf>
    <xf numFmtId="166" fontId="14" fillId="0" borderId="0" xfId="0" applyNumberFormat="1" applyFont="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xf>
    <xf numFmtId="0" fontId="28" fillId="0" borderId="0" xfId="0" applyFont="1" applyAlignment="1">
      <alignment horizontal="center" wrapText="1"/>
    </xf>
    <xf numFmtId="0" fontId="29" fillId="2" borderId="0" xfId="0" applyFont="1" applyFill="1" applyAlignment="1">
      <alignment horizontal="left" vertical="center"/>
    </xf>
    <xf numFmtId="0" fontId="16" fillId="0" borderId="7"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16" fillId="0" borderId="0" xfId="0" applyFont="1" applyAlignment="1">
      <alignment horizontal="left" vertical="top" wrapText="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6" xfId="0" applyFont="1" applyBorder="1" applyAlignment="1">
      <alignment horizontal="left" vertical="top"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3" fillId="2" borderId="0" xfId="2" applyFont="1" applyFill="1" applyAlignment="1">
      <alignment horizontal="left" vertical="top" wrapText="1"/>
    </xf>
    <xf numFmtId="0" fontId="7" fillId="4" borderId="0" xfId="2" applyFont="1" applyFill="1" applyAlignment="1">
      <alignment horizontal="justify" vertical="top" wrapText="1"/>
    </xf>
    <xf numFmtId="0" fontId="3" fillId="2" borderId="0" xfId="2" applyFont="1" applyFill="1" applyAlignment="1">
      <alignment horizontal="left" vertical="center" wrapText="1"/>
    </xf>
    <xf numFmtId="0" fontId="18" fillId="2" borderId="0" xfId="7" applyFont="1" applyFill="1" applyBorder="1" applyAlignment="1" applyProtection="1">
      <alignment horizontal="center" vertical="center" wrapText="1"/>
    </xf>
    <xf numFmtId="167" fontId="7" fillId="0" borderId="1" xfId="1" applyNumberFormat="1" applyFont="1" applyFill="1" applyBorder="1" applyAlignment="1" applyProtection="1">
      <alignment horizontal="center" vertical="center"/>
    </xf>
  </cellXfs>
  <cellStyles count="10">
    <cellStyle name="Comma_Telegan Price List" xfId="3" xr:uid="{07373E03-65BE-4D16-97CE-2511F54B3BBB}"/>
    <cellStyle name="Currency 2" xfId="4" xr:uid="{00F22E39-C8DF-46AA-88A6-7138B00207D1}"/>
    <cellStyle name="Köprü" xfId="7" builtinId="8"/>
    <cellStyle name="Normal" xfId="0" builtinId="0"/>
    <cellStyle name="Normal 2" xfId="2" xr:uid="{A880EF3C-4459-4D67-B230-7ECC959498C4}"/>
    <cellStyle name="Normal 3 10" xfId="8" xr:uid="{35F6DA17-1782-4A10-9259-2037DE556AB6}"/>
    <cellStyle name="Normal 3 17" xfId="5" xr:uid="{46500531-5842-4DD2-84A8-9C2C7421CCBF}"/>
    <cellStyle name="Normal 9" xfId="6" xr:uid="{6D8AFE2A-3732-436E-BFD0-D365B7366264}"/>
    <cellStyle name="ParaBirimi" xfId="1" builtinId="4"/>
    <cellStyle name="Percent 2 57" xfId="9" xr:uid="{9A44F6BE-8A1D-4FD1-B97E-E0A28B4A44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5" Type="http://schemas.openxmlformats.org/officeDocument/2006/relationships/image" Target="../media/image6.jpeg"/><Relationship Id="rId4"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jpeg"/><Relationship Id="rId2" Type="http://schemas.openxmlformats.org/officeDocument/2006/relationships/image" Target="../media/image8.jpe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1</xdr:col>
      <xdr:colOff>493123</xdr:colOff>
      <xdr:row>4</xdr:row>
      <xdr:rowOff>173082</xdr:rowOff>
    </xdr:from>
    <xdr:to>
      <xdr:col>5</xdr:col>
      <xdr:colOff>394064</xdr:colOff>
      <xdr:row>19</xdr:row>
      <xdr:rowOff>63826</xdr:rowOff>
    </xdr:to>
    <xdr:pic>
      <xdr:nvPicPr>
        <xdr:cNvPr id="2" name="Resim 1">
          <a:extLst>
            <a:ext uri="{FF2B5EF4-FFF2-40B4-BE49-F238E27FC236}">
              <a16:creationId xmlns:a16="http://schemas.microsoft.com/office/drawing/2014/main" id="{89EF401F-D483-456B-A54E-923BB9D09427}"/>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56063" y="988422"/>
          <a:ext cx="4038601" cy="28549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3095625</xdr:colOff>
      <xdr:row>34</xdr:row>
      <xdr:rowOff>104774</xdr:rowOff>
    </xdr:from>
    <xdr:to>
      <xdr:col>3</xdr:col>
      <xdr:colOff>292473</xdr:colOff>
      <xdr:row>36</xdr:row>
      <xdr:rowOff>1152524</xdr:rowOff>
    </xdr:to>
    <xdr:pic>
      <xdr:nvPicPr>
        <xdr:cNvPr id="2" name="Resim 1" descr="http://rezontech.co.kr/board/data/file/en_pro01/50_copy_62_1893548979_h5Rpu70H_732d0406ed6f7f3c13e24a652f523126210ef289.jpg">
          <a:extLst>
            <a:ext uri="{FF2B5EF4-FFF2-40B4-BE49-F238E27FC236}">
              <a16:creationId xmlns:a16="http://schemas.microsoft.com/office/drawing/2014/main" id="{084BD5D3-93D7-490B-9C59-781718A629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8625" y="16457294"/>
          <a:ext cx="1578348" cy="14211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333375</xdr:colOff>
      <xdr:row>34</xdr:row>
      <xdr:rowOff>85725</xdr:rowOff>
    </xdr:from>
    <xdr:to>
      <xdr:col>5</xdr:col>
      <xdr:colOff>554801</xdr:colOff>
      <xdr:row>36</xdr:row>
      <xdr:rowOff>1461248</xdr:rowOff>
    </xdr:to>
    <xdr:pic>
      <xdr:nvPicPr>
        <xdr:cNvPr id="3" name="Resim 2" descr="http://rezontech.co.kr/board/data/file/en_pro01/50_copy_62_1893548979_8nzbUGKH_cad19cdad71598f4601c8c0571891908bd7a47bd.jpg">
          <a:extLst>
            <a:ext uri="{FF2B5EF4-FFF2-40B4-BE49-F238E27FC236}">
              <a16:creationId xmlns:a16="http://schemas.microsoft.com/office/drawing/2014/main" id="{E8DDD6A8-3C84-4166-A68F-C2BAA6944D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57875" y="16438245"/>
          <a:ext cx="1844486" cy="17489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3409950</xdr:colOff>
      <xdr:row>12</xdr:row>
      <xdr:rowOff>19049</xdr:rowOff>
    </xdr:from>
    <xdr:to>
      <xdr:col>5</xdr:col>
      <xdr:colOff>32497</xdr:colOff>
      <xdr:row>14</xdr:row>
      <xdr:rowOff>2057400</xdr:rowOff>
    </xdr:to>
    <xdr:pic>
      <xdr:nvPicPr>
        <xdr:cNvPr id="4" name="Resim 3" descr="http://rezontech.co.kr/board/data/file/en_pro01/56_copy_68_36_copy_56_2039043847_WL23gUxY_08ff11daa0581bf77c20ae202b42d86f72a53ef4.jpg">
          <a:extLst>
            <a:ext uri="{FF2B5EF4-FFF2-40B4-BE49-F238E27FC236}">
              <a16:creationId xmlns:a16="http://schemas.microsoft.com/office/drawing/2014/main" id="{22FAC088-F88E-4C08-B629-110296AE65A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52950" y="5894069"/>
          <a:ext cx="2627107" cy="24117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3409950</xdr:colOff>
      <xdr:row>23</xdr:row>
      <xdr:rowOff>47625</xdr:rowOff>
    </xdr:from>
    <xdr:to>
      <xdr:col>5</xdr:col>
      <xdr:colOff>3922</xdr:colOff>
      <xdr:row>25</xdr:row>
      <xdr:rowOff>2057401</xdr:rowOff>
    </xdr:to>
    <xdr:pic>
      <xdr:nvPicPr>
        <xdr:cNvPr id="5" name="Resim 4" descr="http://rezontech.co.kr/board/data/file/en_pro01/55_copy_67_37_copy_55_2039043847_tXl6IQEz_2a98ca41f84512c3082a9197956da673e7112abf.jpg">
          <a:extLst>
            <a:ext uri="{FF2B5EF4-FFF2-40B4-BE49-F238E27FC236}">
              <a16:creationId xmlns:a16="http://schemas.microsoft.com/office/drawing/2014/main" id="{E4D6C944-0EA1-4D5F-A601-E8471AB84B1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52950" y="11157585"/>
          <a:ext cx="2598532" cy="23831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3343275</xdr:colOff>
      <xdr:row>1</xdr:row>
      <xdr:rowOff>142875</xdr:rowOff>
    </xdr:from>
    <xdr:to>
      <xdr:col>5</xdr:col>
      <xdr:colOff>61072</xdr:colOff>
      <xdr:row>3</xdr:row>
      <xdr:rowOff>2276475</xdr:rowOff>
    </xdr:to>
    <xdr:pic>
      <xdr:nvPicPr>
        <xdr:cNvPr id="6" name="Resim 5" descr="http://rezontech.co.kr/board/data/file/en_pro01/57_copy_69_34_copy_57_2039043847_lfM3tNiV_df8620ac8056eace5f753bd2d144f9ec813cd7d0.jpg">
          <a:extLst>
            <a:ext uri="{FF2B5EF4-FFF2-40B4-BE49-F238E27FC236}">
              <a16:creationId xmlns:a16="http://schemas.microsoft.com/office/drawing/2014/main" id="{9F3E5911-9AF3-4A9F-8A3B-3F40B1E5B71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486275" y="432435"/>
          <a:ext cx="2722357" cy="2506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247650</xdr:colOff>
      <xdr:row>1</xdr:row>
      <xdr:rowOff>19050</xdr:rowOff>
    </xdr:from>
    <xdr:to>
      <xdr:col>5</xdr:col>
      <xdr:colOff>587749</xdr:colOff>
      <xdr:row>3</xdr:row>
      <xdr:rowOff>1514475</xdr:rowOff>
    </xdr:to>
    <xdr:pic>
      <xdr:nvPicPr>
        <xdr:cNvPr id="7" name="Resim 6" descr="Takex Pulnix Alev Dedektörü">
          <a:extLst>
            <a:ext uri="{FF2B5EF4-FFF2-40B4-BE49-F238E27FC236}">
              <a16:creationId xmlns:a16="http://schemas.microsoft.com/office/drawing/2014/main" id="{08610BB2-60D2-4C8D-B44A-1393647FFB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72150" y="21416010"/>
          <a:ext cx="1963159" cy="18688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10</xdr:row>
      <xdr:rowOff>44925</xdr:rowOff>
    </xdr:from>
    <xdr:to>
      <xdr:col>5</xdr:col>
      <xdr:colOff>442072</xdr:colOff>
      <xdr:row>11</xdr:row>
      <xdr:rowOff>1362075</xdr:rowOff>
    </xdr:to>
    <xdr:pic>
      <xdr:nvPicPr>
        <xdr:cNvPr id="8" name="Resim 7" descr="Alf Güvenlik | Güvenlik Sistemleri">
          <a:extLst>
            <a:ext uri="{FF2B5EF4-FFF2-40B4-BE49-F238E27FC236}">
              <a16:creationId xmlns:a16="http://schemas.microsoft.com/office/drawing/2014/main" id="{CE960949-8084-4A14-962F-3CA15DB8D987}"/>
            </a:ext>
          </a:extLst>
        </xdr:cNvPr>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2667" b="22999"/>
        <a:stretch/>
      </xdr:blipFill>
      <xdr:spPr bwMode="auto">
        <a:xfrm>
          <a:off x="4697730" y="25404285"/>
          <a:ext cx="2891902" cy="14924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307745</xdr:colOff>
      <xdr:row>17</xdr:row>
      <xdr:rowOff>95663</xdr:rowOff>
    </xdr:from>
    <xdr:to>
      <xdr:col>5</xdr:col>
      <xdr:colOff>192226</xdr:colOff>
      <xdr:row>19</xdr:row>
      <xdr:rowOff>1483704</xdr:rowOff>
    </xdr:to>
    <xdr:pic>
      <xdr:nvPicPr>
        <xdr:cNvPr id="9" name="Resim 8">
          <a:extLst>
            <a:ext uri="{FF2B5EF4-FFF2-40B4-BE49-F238E27FC236}">
              <a16:creationId xmlns:a16="http://schemas.microsoft.com/office/drawing/2014/main" id="{9BAD7C39-B74C-4718-A9B2-51EF17B24C5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986425" y="29021183"/>
          <a:ext cx="2353361" cy="17614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as%20Stations%20Competitor%20Overvi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Restricted%20Product%20Managers\2010\Portables\PM\PM%20Portables%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owconserver\Departments\price%20lists\2013\Export%20GBP%202013-14\PM%202012%20Telega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omplete Info"/>
      <sheetName val="Pricing Only"/>
      <sheetName val="Q-Test"/>
      <sheetName val="I-Test"/>
      <sheetName val="S-Test"/>
      <sheetName val="BOM info"/>
      <sheetName val="Cradle new configs"/>
      <sheetName val="Gas Station new configs"/>
      <sheetName val="Service Station new configs"/>
    </sheetNames>
    <sheetDataSet>
      <sheetData sheetId="0" refreshError="1"/>
      <sheetData sheetId="1" refreshError="1"/>
      <sheetData sheetId="2" refreshError="1">
        <row r="14">
          <cell r="C14">
            <v>1.5449999999999999</v>
          </cell>
        </row>
        <row r="15">
          <cell r="C15">
            <v>1.1399999999999999</v>
          </cell>
        </row>
        <row r="16">
          <cell r="C16">
            <v>10.6</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Discount currency"/>
      <sheetName val="Eikon"/>
      <sheetName val="Gasman"/>
      <sheetName val="Tetra 3"/>
      <sheetName val="Tetra"/>
      <sheetName val="Safe area CO2 - IR"/>
      <sheetName val="TRP+"/>
      <sheetName val="TRP+ IR"/>
      <sheetName val="Detective +"/>
      <sheetName val="Checkbox IMH"/>
      <sheetName val="Gas-Tec MK5"/>
      <sheetName val="LaserMethane"/>
      <sheetName val="Change Overview"/>
      <sheetName val="Back Cover"/>
    </sheetNames>
    <sheetDataSet>
      <sheetData sheetId="0"/>
      <sheetData sheetId="1">
        <row r="22">
          <cell r="C22" t="str">
            <v>None</v>
          </cell>
        </row>
        <row r="23">
          <cell r="C23">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ount currency"/>
      <sheetName val="Front cover"/>
      <sheetName val="Sprint V"/>
      <sheetName val="Sprint V Accessories &amp; Spares"/>
      <sheetName val="Tempest 50"/>
      <sheetName val="Tempest 50 Config"/>
      <sheetName val="Tempest 100"/>
      <sheetName val="Tempest 100 Config"/>
      <sheetName val="Tempest Spares"/>
      <sheetName val="LaserMethane"/>
      <sheetName val="Spygas"/>
      <sheetName val="Gaseeker"/>
      <sheetName val="Gas-Tec MK V"/>
      <sheetName val="Old Gastec MK IV Spares"/>
      <sheetName val="Autofim II"/>
      <sheetName val="Autofim Spares"/>
      <sheetName val="Guardian Plus"/>
      <sheetName val="Change Overview"/>
      <sheetName val="Rear page"/>
      <sheetName val="Front page"/>
      <sheetName val="Intro"/>
      <sheetName val="Eikon"/>
      <sheetName val="Eikon A&amp;S"/>
      <sheetName val="Eikon PM"/>
      <sheetName val="Gasman"/>
      <sheetName val="Gasman Config"/>
      <sheetName val="Gasman All Gases"/>
      <sheetName val="Gasman A&amp;S"/>
      <sheetName val="Gasman PM"/>
      <sheetName val="Tetra3"/>
      <sheetName val="T3 Config"/>
      <sheetName val="T3 + All Gases"/>
      <sheetName val="T3 A&amp;S"/>
      <sheetName val="T3 PM"/>
      <sheetName val="Gas-Pro"/>
      <sheetName val="Gas-Pro SC's"/>
      <sheetName val="Gas-Pro Config"/>
      <sheetName val="Gas-Pro Spares"/>
      <sheetName val="Gas-Pro Service Spares"/>
      <sheetName val="Gas-Pro SC PM"/>
      <sheetName val="Gas-Pro Config PM"/>
      <sheetName val="Gas-Pro Spares PM"/>
      <sheetName val="Gas-Pro Service Spares PM"/>
      <sheetName val="Tetra"/>
      <sheetName val="Tetra SCs"/>
      <sheetName val="Tetra Config"/>
      <sheetName val="Tetra + All Gases"/>
      <sheetName val="Tetra A&amp;S"/>
      <sheetName val="Tetra PM"/>
      <sheetName val="CO2 - IR PM"/>
      <sheetName val="Triple Plus+"/>
      <sheetName val="TRP+ SCs"/>
      <sheetName val="TRP+ Config"/>
      <sheetName val="TRP+ All Gases"/>
      <sheetName val="TRP+ A&amp;S"/>
      <sheetName val="TRP+ PM"/>
      <sheetName val="TRP+ IR PM"/>
      <sheetName val="Detective Plus"/>
      <sheetName val="Det+ SCs"/>
      <sheetName val="Det+ Config"/>
      <sheetName val="DTV+ All Gases"/>
      <sheetName val="Det+ A&amp;S"/>
      <sheetName val="Det+ PM"/>
      <sheetName val="Checkbox IMH FC"/>
      <sheetName val="Checkbox IMH"/>
      <sheetName val="Checkbox IMH PM"/>
      <sheetName val="Gas-Tec MKV FC"/>
      <sheetName val="Gas-Tec MKV"/>
      <sheetName val="Gas-Tec MKV PM"/>
      <sheetName val="Gastec MKIV S&amp;A"/>
      <sheetName val="Old Gastec MK IV S&amp;A PM"/>
      <sheetName val="LaserMethane FC"/>
      <sheetName val="LaserMethane PM"/>
      <sheetName val="Change Overview 2012"/>
      <sheetName val="Back Cover"/>
    </sheetNames>
    <sheetDataSet>
      <sheetData sheetId="0"/>
      <sheetData sheetId="1">
        <row r="5">
          <cell r="D5">
            <v>1</v>
          </cell>
        </row>
      </sheetData>
      <sheetData sheetId="2">
        <row r="5">
          <cell r="D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626FA-EADF-46DD-A834-B6598C22DB7B}">
  <sheetPr>
    <tabColor theme="0" tint="-4.9989318521683403E-2"/>
    <pageSetUpPr fitToPage="1"/>
  </sheetPr>
  <dimension ref="A1:I35"/>
  <sheetViews>
    <sheetView showGridLines="0" view="pageBreakPreview" zoomScale="90" zoomScaleNormal="100" zoomScaleSheetLayoutView="90" workbookViewId="0">
      <selection activeCell="C29" sqref="C29"/>
    </sheetView>
  </sheetViews>
  <sheetFormatPr defaultColWidth="8.7109375" defaultRowHeight="15" x14ac:dyDescent="0.25"/>
  <cols>
    <col min="1" max="2" width="9.7109375" style="48" customWidth="1"/>
    <col min="3" max="3" width="19.28515625" style="48" customWidth="1"/>
    <col min="4" max="5" width="15.7109375" style="48" customWidth="1"/>
    <col min="6" max="6" width="16.28515625" style="48" customWidth="1"/>
    <col min="7" max="7" width="8.28515625" style="49" customWidth="1"/>
    <col min="8" max="8" width="10.28515625" bestFit="1" customWidth="1"/>
    <col min="9" max="9" width="12.140625" bestFit="1" customWidth="1"/>
  </cols>
  <sheetData>
    <row r="1" spans="1:9" s="40" customFormat="1" ht="21" x14ac:dyDescent="0.25">
      <c r="A1" s="39"/>
      <c r="B1" s="39"/>
      <c r="C1" s="39"/>
      <c r="D1" s="39"/>
      <c r="E1" s="39"/>
      <c r="F1" s="39"/>
      <c r="G1" s="39"/>
    </row>
    <row r="2" spans="1:9" x14ac:dyDescent="0.25">
      <c r="A2" s="41"/>
      <c r="B2" s="42"/>
      <c r="C2" s="42"/>
      <c r="D2" s="42"/>
      <c r="E2" s="42"/>
      <c r="F2" s="42"/>
      <c r="G2" s="42"/>
    </row>
    <row r="3" spans="1:9" x14ac:dyDescent="0.25">
      <c r="A3" s="43"/>
      <c r="B3" s="44"/>
      <c r="C3" s="44"/>
      <c r="D3" s="44"/>
      <c r="E3" s="44"/>
      <c r="F3" s="44"/>
      <c r="G3" s="44"/>
    </row>
    <row r="4" spans="1:9" x14ac:dyDescent="0.25">
      <c r="A4" s="43"/>
      <c r="B4" s="44"/>
      <c r="C4" s="44"/>
      <c r="D4" s="44"/>
      <c r="E4" s="44"/>
      <c r="F4" s="44"/>
      <c r="G4" s="44"/>
    </row>
    <row r="5" spans="1:9" x14ac:dyDescent="0.25">
      <c r="A5" s="43"/>
      <c r="B5" s="44"/>
      <c r="C5" s="44"/>
      <c r="D5" s="44"/>
      <c r="E5" s="44"/>
      <c r="F5" s="44"/>
      <c r="G5" s="44"/>
    </row>
    <row r="6" spans="1:9" x14ac:dyDescent="0.25">
      <c r="A6" s="43"/>
      <c r="B6" s="44"/>
      <c r="C6" s="44"/>
      <c r="D6" s="44"/>
      <c r="E6" s="44"/>
      <c r="F6" s="44"/>
      <c r="G6" s="44"/>
    </row>
    <row r="7" spans="1:9" ht="18" x14ac:dyDescent="0.25">
      <c r="A7" s="45"/>
      <c r="B7" s="46"/>
      <c r="C7" s="46"/>
      <c r="D7" s="46"/>
      <c r="E7" s="46"/>
      <c r="F7" s="46"/>
      <c r="G7" s="47"/>
    </row>
    <row r="8" spans="1:9" ht="16.5" customHeight="1" x14ac:dyDescent="0.25">
      <c r="A8" s="45"/>
      <c r="B8" s="46"/>
      <c r="C8" s="46"/>
      <c r="D8" s="46"/>
      <c r="E8" s="46"/>
      <c r="F8" s="46"/>
      <c r="G8" s="47"/>
    </row>
    <row r="9" spans="1:9" ht="15.6" customHeight="1" x14ac:dyDescent="0.25">
      <c r="B9" s="46"/>
      <c r="C9" s="46"/>
      <c r="D9" s="46"/>
      <c r="E9" s="46"/>
      <c r="F9" s="46"/>
      <c r="I9" s="50"/>
    </row>
    <row r="10" spans="1:9" s="51" customFormat="1" x14ac:dyDescent="0.25">
      <c r="B10" s="46"/>
      <c r="C10" s="46"/>
      <c r="D10" s="46"/>
      <c r="E10" s="46"/>
      <c r="F10" s="46"/>
      <c r="G10" s="52"/>
      <c r="H10"/>
    </row>
    <row r="11" spans="1:9" ht="15.75" customHeight="1" x14ac:dyDescent="0.25">
      <c r="A11"/>
      <c r="B11" s="46"/>
      <c r="C11" s="46"/>
      <c r="D11" s="46"/>
      <c r="E11" s="46"/>
      <c r="F11" s="46"/>
      <c r="G11" s="53"/>
    </row>
    <row r="12" spans="1:9" ht="15.75" customHeight="1" x14ac:dyDescent="0.25">
      <c r="A12"/>
      <c r="B12" s="46"/>
      <c r="C12" s="46"/>
      <c r="D12" s="46"/>
      <c r="E12" s="46"/>
      <c r="F12" s="46"/>
      <c r="G12" s="53"/>
    </row>
    <row r="13" spans="1:9" ht="15.75" x14ac:dyDescent="0.25">
      <c r="A13"/>
      <c r="B13" s="46"/>
      <c r="C13" s="46"/>
      <c r="D13" s="46"/>
      <c r="E13" s="46"/>
      <c r="F13" s="46"/>
      <c r="G13" s="53"/>
    </row>
    <row r="14" spans="1:9" ht="15.75" x14ac:dyDescent="0.25">
      <c r="A14"/>
      <c r="B14" s="46"/>
      <c r="C14" s="46"/>
      <c r="D14" s="46"/>
      <c r="E14" s="46"/>
      <c r="F14" s="46"/>
      <c r="G14" s="53"/>
    </row>
    <row r="15" spans="1:9" ht="15.75" x14ac:dyDescent="0.25">
      <c r="A15"/>
      <c r="B15" s="46"/>
      <c r="C15" s="46"/>
      <c r="D15" s="46"/>
      <c r="E15" s="46"/>
      <c r="F15" s="46"/>
      <c r="G15" s="53"/>
    </row>
    <row r="16" spans="1:9" ht="15.75" x14ac:dyDescent="0.25">
      <c r="B16" s="46"/>
      <c r="C16" s="46"/>
      <c r="D16" s="46"/>
      <c r="E16" s="46"/>
      <c r="F16" s="46"/>
      <c r="G16" s="54"/>
    </row>
    <row r="17" spans="1:7" ht="15.75" x14ac:dyDescent="0.25">
      <c r="B17" s="46"/>
      <c r="C17" s="46"/>
      <c r="D17" s="46"/>
      <c r="E17" s="46"/>
      <c r="F17" s="46"/>
      <c r="G17" s="54"/>
    </row>
    <row r="18" spans="1:7" ht="15.75" x14ac:dyDescent="0.25">
      <c r="B18" s="46"/>
      <c r="C18" s="46"/>
      <c r="D18" s="46"/>
      <c r="E18" s="46"/>
      <c r="F18" s="46"/>
      <c r="G18" s="54"/>
    </row>
    <row r="19" spans="1:7" ht="15.6" customHeight="1" x14ac:dyDescent="0.25">
      <c r="B19" s="46"/>
      <c r="C19" s="46"/>
      <c r="D19" s="46"/>
      <c r="E19" s="46"/>
      <c r="F19" s="46"/>
      <c r="G19" s="55"/>
    </row>
    <row r="20" spans="1:7" ht="15.6" customHeight="1" x14ac:dyDescent="0.25">
      <c r="B20" s="46"/>
      <c r="C20" s="46"/>
      <c r="D20" s="46"/>
      <c r="E20" s="46"/>
      <c r="F20" s="46"/>
    </row>
    <row r="21" spans="1:7" ht="14.45" customHeight="1" x14ac:dyDescent="0.25">
      <c r="A21" s="56"/>
      <c r="B21" s="46"/>
      <c r="C21" s="46"/>
      <c r="D21" s="46"/>
      <c r="E21" s="46"/>
      <c r="F21" s="46"/>
    </row>
    <row r="22" spans="1:7" x14ac:dyDescent="0.25">
      <c r="B22" s="46"/>
      <c r="C22" s="46"/>
      <c r="D22" s="46"/>
      <c r="E22" s="46"/>
      <c r="F22" s="46"/>
    </row>
    <row r="23" spans="1:7" ht="15" customHeight="1" x14ac:dyDescent="0.25">
      <c r="B23" s="46"/>
      <c r="C23" s="79" t="s">
        <v>46</v>
      </c>
      <c r="D23" s="80"/>
      <c r="E23" s="80"/>
      <c r="F23" s="46"/>
    </row>
    <row r="24" spans="1:7" ht="15" customHeight="1" x14ac:dyDescent="0.25">
      <c r="B24" s="46"/>
      <c r="C24" s="80"/>
      <c r="D24" s="80"/>
      <c r="E24" s="80"/>
      <c r="F24" s="46"/>
    </row>
    <row r="25" spans="1:7" x14ac:dyDescent="0.25">
      <c r="B25" s="46"/>
      <c r="C25" s="46"/>
      <c r="D25" s="46"/>
      <c r="E25" s="46"/>
      <c r="F25" s="46"/>
    </row>
    <row r="26" spans="1:7" x14ac:dyDescent="0.25">
      <c r="B26" s="46"/>
      <c r="C26" s="46"/>
      <c r="D26" s="46"/>
      <c r="E26" s="46"/>
      <c r="F26" s="46"/>
    </row>
    <row r="27" spans="1:7" x14ac:dyDescent="0.25">
      <c r="B27" s="46"/>
      <c r="C27" s="46"/>
      <c r="D27" s="46"/>
      <c r="E27" s="46"/>
      <c r="F27" s="46"/>
    </row>
    <row r="28" spans="1:7" x14ac:dyDescent="0.25">
      <c r="B28" s="46"/>
      <c r="C28" s="46"/>
      <c r="D28" s="46"/>
      <c r="E28" s="46"/>
      <c r="F28" s="46"/>
    </row>
    <row r="29" spans="1:7" x14ac:dyDescent="0.25">
      <c r="B29" s="46"/>
      <c r="C29" s="46"/>
      <c r="D29" s="46"/>
      <c r="E29" s="46"/>
      <c r="F29" s="46"/>
    </row>
    <row r="30" spans="1:7" x14ac:dyDescent="0.25">
      <c r="B30" s="81" t="s">
        <v>39</v>
      </c>
      <c r="C30" s="81"/>
      <c r="D30" s="81"/>
      <c r="E30" s="81"/>
      <c r="F30" s="81"/>
    </row>
    <row r="31" spans="1:7" x14ac:dyDescent="0.25">
      <c r="B31" s="81"/>
      <c r="C31" s="81"/>
      <c r="D31" s="81"/>
      <c r="E31" s="81"/>
      <c r="F31" s="81"/>
    </row>
    <row r="32" spans="1:7" x14ac:dyDescent="0.25">
      <c r="B32" s="81"/>
      <c r="C32" s="81"/>
      <c r="D32" s="81"/>
      <c r="E32" s="81"/>
      <c r="F32" s="81"/>
    </row>
    <row r="33" spans="2:6" ht="14.45" customHeight="1" x14ac:dyDescent="0.25">
      <c r="B33" s="81"/>
      <c r="C33" s="81"/>
      <c r="D33" s="81"/>
      <c r="E33" s="81"/>
      <c r="F33" s="81"/>
    </row>
    <row r="34" spans="2:6" x14ac:dyDescent="0.25">
      <c r="B34" s="81"/>
      <c r="C34" s="81"/>
      <c r="D34" s="81"/>
      <c r="E34" s="81"/>
      <c r="F34" s="81"/>
    </row>
    <row r="35" spans="2:6" x14ac:dyDescent="0.25">
      <c r="B35" s="81"/>
      <c r="C35" s="81"/>
      <c r="D35" s="81"/>
      <c r="E35" s="81"/>
      <c r="F35" s="81"/>
    </row>
  </sheetData>
  <mergeCells count="2">
    <mergeCell ref="C23:E24"/>
    <mergeCell ref="B30:F35"/>
  </mergeCells>
  <pageMargins left="0.70866141732283472" right="0.70866141732283472" top="0.74803149606299213" bottom="0.74803149606299213" header="0.31496062992125984" footer="0.31496062992125984"/>
  <pageSetup paperSize="9" scale="92" firstPageNumber="52" fitToHeight="0" orientation="portrait" r:id="rId1"/>
  <headerFooter>
    <oddHeader>&amp;L&amp;"Arial,Normal"&amp;10Prosense Fiyat Listeleri PFY2019-1</oddHeader>
    <oddFooter>Sayfa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5AF8A-BC7D-4CAB-AFE3-4C398C803536}">
  <sheetPr>
    <tabColor theme="0" tint="-0.14999847407452621"/>
    <pageSetUpPr fitToPage="1"/>
  </sheetPr>
  <dimension ref="A1:I36"/>
  <sheetViews>
    <sheetView showGridLines="0" view="pageBreakPreview" zoomScale="90" zoomScaleNormal="100" zoomScaleSheetLayoutView="90" workbookViewId="0">
      <selection activeCell="C21" sqref="C21:E32"/>
    </sheetView>
  </sheetViews>
  <sheetFormatPr defaultColWidth="8.7109375" defaultRowHeight="15" x14ac:dyDescent="0.25"/>
  <cols>
    <col min="1" max="2" width="9.7109375" style="48" customWidth="1"/>
    <col min="3" max="3" width="19.28515625" style="48" customWidth="1"/>
    <col min="4" max="5" width="15.7109375" style="48" customWidth="1"/>
    <col min="6" max="6" width="16.28515625" style="48" customWidth="1"/>
    <col min="7" max="7" width="8.28515625" style="49" customWidth="1"/>
    <col min="8" max="8" width="10.28515625" bestFit="1" customWidth="1"/>
    <col min="9" max="9" width="12.140625" bestFit="1" customWidth="1"/>
  </cols>
  <sheetData>
    <row r="1" spans="1:9" s="40" customFormat="1" ht="28.5" customHeight="1" x14ac:dyDescent="0.25">
      <c r="A1" s="82" t="s">
        <v>55</v>
      </c>
      <c r="B1" s="82"/>
      <c r="C1" s="82"/>
      <c r="D1" s="82"/>
      <c r="E1" s="82"/>
      <c r="F1" s="82"/>
      <c r="G1" s="82"/>
    </row>
    <row r="2" spans="1:9" x14ac:dyDescent="0.25">
      <c r="A2" s="41"/>
      <c r="B2" s="42"/>
      <c r="C2" s="42"/>
      <c r="D2" s="42"/>
      <c r="E2" s="42"/>
      <c r="F2" s="42"/>
      <c r="G2" s="42"/>
    </row>
    <row r="3" spans="1:9" x14ac:dyDescent="0.25">
      <c r="A3" s="43"/>
      <c r="B3" s="44"/>
      <c r="C3" s="44"/>
      <c r="D3" s="44"/>
      <c r="E3" s="44"/>
      <c r="F3" s="44"/>
      <c r="G3" s="44"/>
    </row>
    <row r="4" spans="1:9" x14ac:dyDescent="0.25">
      <c r="A4" s="43"/>
      <c r="B4" s="44"/>
      <c r="C4" s="44"/>
      <c r="D4" s="44"/>
      <c r="E4" s="44"/>
      <c r="F4" s="44"/>
      <c r="G4" s="44"/>
    </row>
    <row r="5" spans="1:9" x14ac:dyDescent="0.25">
      <c r="A5" s="43"/>
      <c r="B5" s="44"/>
      <c r="C5" s="44"/>
      <c r="D5" s="44"/>
      <c r="E5" s="44"/>
      <c r="F5" s="44"/>
      <c r="G5" s="44"/>
    </row>
    <row r="6" spans="1:9" x14ac:dyDescent="0.25">
      <c r="A6" s="43"/>
      <c r="B6" s="44"/>
      <c r="C6" s="44"/>
      <c r="D6" s="44"/>
      <c r="E6" s="44"/>
      <c r="F6" s="44"/>
      <c r="G6" s="44"/>
    </row>
    <row r="7" spans="1:9" ht="18.75" thickBot="1" x14ac:dyDescent="0.3">
      <c r="A7" s="45"/>
      <c r="B7" s="46"/>
      <c r="C7" s="46"/>
      <c r="D7" s="46"/>
      <c r="E7" s="46"/>
      <c r="F7" s="46"/>
      <c r="G7" s="47"/>
    </row>
    <row r="8" spans="1:9" ht="16.5" customHeight="1" thickBot="1" x14ac:dyDescent="0.3">
      <c r="A8" s="45"/>
      <c r="B8" s="46"/>
      <c r="C8" s="57" t="s">
        <v>49</v>
      </c>
      <c r="D8" s="58" t="s">
        <v>53</v>
      </c>
      <c r="E8" s="59" t="s">
        <v>54</v>
      </c>
      <c r="F8" s="60"/>
      <c r="G8" s="47"/>
    </row>
    <row r="9" spans="1:9" ht="16.5" thickBot="1" x14ac:dyDescent="0.3">
      <c r="B9" s="53"/>
      <c r="C9" s="61" t="s">
        <v>40</v>
      </c>
      <c r="D9" s="62" t="s">
        <v>25</v>
      </c>
      <c r="E9" s="63">
        <v>0.1</v>
      </c>
      <c r="F9" s="64"/>
      <c r="I9" s="50"/>
    </row>
    <row r="10" spans="1:9" s="51" customFormat="1" ht="15.75" thickBot="1" x14ac:dyDescent="0.3">
      <c r="B10" s="56"/>
      <c r="C10" s="61" t="s">
        <v>50</v>
      </c>
      <c r="D10" s="62" t="s">
        <v>1</v>
      </c>
      <c r="E10" s="63">
        <v>0</v>
      </c>
      <c r="F10" s="64"/>
      <c r="G10" s="52"/>
      <c r="H10"/>
    </row>
    <row r="11" spans="1:9" ht="15.75" customHeight="1" thickBot="1" x14ac:dyDescent="0.3">
      <c r="A11"/>
      <c r="C11" s="61" t="s">
        <v>51</v>
      </c>
      <c r="D11" s="62" t="s">
        <v>41</v>
      </c>
      <c r="E11" s="63">
        <v>0</v>
      </c>
      <c r="F11" s="64"/>
      <c r="G11" s="53"/>
    </row>
    <row r="12" spans="1:9" ht="15.75" customHeight="1" thickBot="1" x14ac:dyDescent="0.3">
      <c r="A12"/>
      <c r="C12" s="61" t="s">
        <v>42</v>
      </c>
      <c r="D12" s="62" t="s">
        <v>43</v>
      </c>
      <c r="E12" s="63">
        <v>0</v>
      </c>
      <c r="F12" s="64"/>
      <c r="G12" s="53"/>
    </row>
    <row r="13" spans="1:9" ht="16.5" thickBot="1" x14ac:dyDescent="0.3">
      <c r="A13"/>
      <c r="C13" s="61" t="s">
        <v>44</v>
      </c>
      <c r="D13" s="62" t="s">
        <v>7</v>
      </c>
      <c r="E13" s="63">
        <v>0</v>
      </c>
      <c r="F13" s="64"/>
      <c r="G13" s="53"/>
    </row>
    <row r="14" spans="1:9" ht="16.5" thickBot="1" x14ac:dyDescent="0.3">
      <c r="A14"/>
      <c r="C14" s="61" t="s">
        <v>52</v>
      </c>
      <c r="D14" s="62" t="s">
        <v>4</v>
      </c>
      <c r="E14" s="63">
        <v>0</v>
      </c>
      <c r="F14" s="64"/>
      <c r="G14" s="53"/>
    </row>
    <row r="15" spans="1:9" ht="15.75" x14ac:dyDescent="0.25">
      <c r="A15"/>
      <c r="C15" s="65"/>
      <c r="D15" s="66"/>
      <c r="E15" s="67"/>
      <c r="F15" s="67"/>
      <c r="G15" s="53"/>
    </row>
    <row r="16" spans="1:9" ht="15.75" x14ac:dyDescent="0.25">
      <c r="B16" s="53"/>
      <c r="C16" s="68" t="s">
        <v>100</v>
      </c>
      <c r="D16" s="68" t="s">
        <v>45</v>
      </c>
      <c r="E16" s="69"/>
      <c r="F16" s="53"/>
      <c r="G16" s="54"/>
    </row>
    <row r="17" spans="1:7" ht="15.75" x14ac:dyDescent="0.25">
      <c r="B17" s="53"/>
      <c r="C17" s="68"/>
      <c r="D17" s="68"/>
      <c r="E17" s="70"/>
      <c r="F17" s="53"/>
      <c r="G17" s="54"/>
    </row>
    <row r="18" spans="1:7" ht="15.75" x14ac:dyDescent="0.25">
      <c r="B18" s="53"/>
      <c r="C18" s="68"/>
      <c r="D18" s="68"/>
      <c r="E18" s="71"/>
      <c r="F18" s="53"/>
      <c r="G18" s="54"/>
    </row>
    <row r="19" spans="1:7" ht="15.75" x14ac:dyDescent="0.25">
      <c r="B19" s="72"/>
      <c r="C19" s="68"/>
      <c r="D19" s="68"/>
      <c r="E19" s="71"/>
      <c r="F19" s="73"/>
      <c r="G19" s="55"/>
    </row>
    <row r="20" spans="1:7" ht="16.5" thickBot="1" x14ac:dyDescent="0.3">
      <c r="B20" s="72"/>
      <c r="C20" s="74"/>
      <c r="D20" s="74"/>
      <c r="E20" s="71"/>
      <c r="F20" s="75"/>
    </row>
    <row r="21" spans="1:7" ht="14.45" customHeight="1" x14ac:dyDescent="0.25">
      <c r="A21" s="56"/>
      <c r="C21" s="83" t="s">
        <v>47</v>
      </c>
      <c r="D21" s="84"/>
      <c r="E21" s="85"/>
    </row>
    <row r="22" spans="1:7" x14ac:dyDescent="0.25">
      <c r="C22" s="86"/>
      <c r="D22" s="87"/>
      <c r="E22" s="88"/>
    </row>
    <row r="23" spans="1:7" x14ac:dyDescent="0.25">
      <c r="C23" s="86"/>
      <c r="D23" s="87"/>
      <c r="E23" s="88"/>
    </row>
    <row r="24" spans="1:7" x14ac:dyDescent="0.25">
      <c r="C24" s="86"/>
      <c r="D24" s="87"/>
      <c r="E24" s="88"/>
    </row>
    <row r="25" spans="1:7" x14ac:dyDescent="0.25">
      <c r="C25" s="86"/>
      <c r="D25" s="87"/>
      <c r="E25" s="88"/>
    </row>
    <row r="26" spans="1:7" x14ac:dyDescent="0.25">
      <c r="C26" s="86"/>
      <c r="D26" s="87"/>
      <c r="E26" s="88"/>
    </row>
    <row r="27" spans="1:7" x14ac:dyDescent="0.25">
      <c r="C27" s="86"/>
      <c r="D27" s="87"/>
      <c r="E27" s="88"/>
    </row>
    <row r="28" spans="1:7" x14ac:dyDescent="0.25">
      <c r="C28" s="86"/>
      <c r="D28" s="87"/>
      <c r="E28" s="88"/>
    </row>
    <row r="29" spans="1:7" x14ac:dyDescent="0.25">
      <c r="C29" s="86"/>
      <c r="D29" s="87"/>
      <c r="E29" s="88"/>
    </row>
    <row r="30" spans="1:7" x14ac:dyDescent="0.25">
      <c r="C30" s="86"/>
      <c r="D30" s="87"/>
      <c r="E30" s="88"/>
    </row>
    <row r="31" spans="1:7" x14ac:dyDescent="0.25">
      <c r="C31" s="86"/>
      <c r="D31" s="87"/>
      <c r="E31" s="88"/>
    </row>
    <row r="32" spans="1:7" ht="15.75" thickBot="1" x14ac:dyDescent="0.3">
      <c r="C32" s="89"/>
      <c r="D32" s="90"/>
      <c r="E32" s="91"/>
    </row>
    <row r="33" spans="4:5" ht="15.75" thickBot="1" x14ac:dyDescent="0.3"/>
    <row r="34" spans="4:5" ht="15" customHeight="1" x14ac:dyDescent="0.25">
      <c r="D34" s="92" t="s">
        <v>48</v>
      </c>
      <c r="E34" s="93"/>
    </row>
    <row r="35" spans="4:5" x14ac:dyDescent="0.25">
      <c r="D35" s="94"/>
      <c r="E35" s="95"/>
    </row>
    <row r="36" spans="4:5" ht="15.75" thickBot="1" x14ac:dyDescent="0.3">
      <c r="D36" s="96"/>
      <c r="E36" s="97"/>
    </row>
  </sheetData>
  <mergeCells count="3">
    <mergeCell ref="A1:G1"/>
    <mergeCell ref="C21:E32"/>
    <mergeCell ref="D34:E36"/>
  </mergeCells>
  <pageMargins left="0.70866141732283472" right="0.70866141732283472" top="0.74803149606299213" bottom="0.74803149606299213" header="0.31496062992125984" footer="0.31496062992125984"/>
  <pageSetup paperSize="9" scale="92" firstPageNumber="52" fitToHeight="0" orientation="portrait" r:id="rId1"/>
  <headerFooter>
    <oddFooter>Sayfa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8A5728-7604-4563-AF2A-47A8C686C465}">
  <sheetPr>
    <tabColor rgb="FFFF0000"/>
    <pageSetUpPr fitToPage="1"/>
  </sheetPr>
  <dimension ref="A1:H61"/>
  <sheetViews>
    <sheetView showGridLines="0" view="pageBreakPreview" topLeftCell="A43" zoomScale="85" zoomScaleNormal="100" zoomScaleSheetLayoutView="85" zoomScalePageLayoutView="80" workbookViewId="0">
      <selection activeCell="C48" sqref="C48:C61"/>
    </sheetView>
  </sheetViews>
  <sheetFormatPr defaultColWidth="8.7109375" defaultRowHeight="14.25" x14ac:dyDescent="0.25"/>
  <cols>
    <col min="1" max="1" width="16.7109375" style="17" customWidth="1"/>
    <col min="2" max="2" width="51.5703125" style="17" customWidth="1"/>
    <col min="3" max="4" width="12.28515625" style="29" bestFit="1" customWidth="1"/>
    <col min="5" max="5" width="11.28515625" style="30" customWidth="1"/>
    <col min="6" max="6" width="9.7109375" style="31" customWidth="1"/>
    <col min="7" max="16384" width="8.7109375" style="17"/>
  </cols>
  <sheetData>
    <row r="1" spans="1:8" s="2" customFormat="1" ht="23.25" x14ac:dyDescent="0.2">
      <c r="A1" s="98" t="s">
        <v>68</v>
      </c>
      <c r="B1" s="98"/>
      <c r="C1" s="98"/>
      <c r="D1" s="98"/>
      <c r="E1" s="98"/>
      <c r="F1" s="1"/>
    </row>
    <row r="2" spans="1:8" s="9" customFormat="1" ht="15.75" customHeight="1" x14ac:dyDescent="0.25">
      <c r="A2" s="3"/>
      <c r="B2" s="4"/>
      <c r="C2" s="5"/>
      <c r="D2" s="6"/>
      <c r="E2" s="7"/>
      <c r="F2" s="8"/>
    </row>
    <row r="3" spans="1:8" s="16" customFormat="1" ht="16.5" x14ac:dyDescent="0.3">
      <c r="A3" s="10" t="s">
        <v>70</v>
      </c>
      <c r="B3" s="11"/>
      <c r="C3" s="12"/>
      <c r="D3" s="13"/>
      <c r="E3" s="14"/>
      <c r="F3" s="15"/>
    </row>
    <row r="4" spans="1:8" ht="222.75" customHeight="1" x14ac:dyDescent="0.25">
      <c r="A4" s="99" t="s">
        <v>56</v>
      </c>
      <c r="B4" s="99"/>
      <c r="C4" s="99"/>
      <c r="D4" s="99"/>
      <c r="E4" s="99"/>
      <c r="F4"/>
    </row>
    <row r="5" spans="1:8" s="22" customFormat="1" ht="25.5" customHeight="1" x14ac:dyDescent="0.2">
      <c r="A5" s="18" t="s">
        <v>62</v>
      </c>
      <c r="B5" s="19" t="s">
        <v>49</v>
      </c>
      <c r="C5" s="20" t="s">
        <v>63</v>
      </c>
      <c r="D5" s="20" t="s">
        <v>64</v>
      </c>
      <c r="E5" s="21" t="s">
        <v>65</v>
      </c>
      <c r="F5" s="37" t="s">
        <v>66</v>
      </c>
    </row>
    <row r="6" spans="1:8" s="28" customFormat="1" ht="25.5" customHeight="1" x14ac:dyDescent="0.25">
      <c r="A6" s="23" t="s">
        <v>0</v>
      </c>
      <c r="B6" s="23" t="s">
        <v>57</v>
      </c>
      <c r="C6" s="24">
        <v>4750</v>
      </c>
      <c r="D6" s="25">
        <f t="shared" ref="D6:D10" si="0">+C6*(1-E6)</f>
        <v>4750</v>
      </c>
      <c r="E6" s="26">
        <f>VLOOKUP(F6,'İskonto Planı'!D:E,2,0)</f>
        <v>0</v>
      </c>
      <c r="F6" s="27" t="s">
        <v>1</v>
      </c>
    </row>
    <row r="7" spans="1:8" s="28" customFormat="1" ht="25.5" customHeight="1" x14ac:dyDescent="0.25">
      <c r="A7" s="23" t="s">
        <v>2</v>
      </c>
      <c r="B7" s="23" t="s">
        <v>58</v>
      </c>
      <c r="C7" s="24">
        <v>250</v>
      </c>
      <c r="D7" s="25">
        <f t="shared" si="0"/>
        <v>250</v>
      </c>
      <c r="E7" s="26">
        <f>VLOOKUP(F7,'İskonto Planı'!D:E,2,0)</f>
        <v>0</v>
      </c>
      <c r="F7" s="27" t="s">
        <v>1</v>
      </c>
    </row>
    <row r="8" spans="1:8" s="28" customFormat="1" ht="25.5" customHeight="1" x14ac:dyDescent="0.25">
      <c r="A8" s="23" t="s">
        <v>3</v>
      </c>
      <c r="B8" s="23" t="s">
        <v>59</v>
      </c>
      <c r="C8" s="24">
        <v>60</v>
      </c>
      <c r="D8" s="25">
        <f t="shared" si="0"/>
        <v>60</v>
      </c>
      <c r="E8" s="26">
        <f>VLOOKUP(F8,'İskonto Planı'!D:E,2,0)</f>
        <v>0</v>
      </c>
      <c r="F8" s="27" t="s">
        <v>4</v>
      </c>
      <c r="G8" s="78"/>
    </row>
    <row r="9" spans="1:8" s="28" customFormat="1" ht="25.5" customHeight="1" x14ac:dyDescent="0.25">
      <c r="A9" s="23" t="s">
        <v>5</v>
      </c>
      <c r="B9" s="23" t="s">
        <v>60</v>
      </c>
      <c r="C9" s="24">
        <v>0</v>
      </c>
      <c r="D9" s="25">
        <f t="shared" si="0"/>
        <v>0</v>
      </c>
      <c r="E9" s="26">
        <f>VLOOKUP(F9,'İskonto Planı'!D:E,2,0)</f>
        <v>0</v>
      </c>
      <c r="F9" s="27" t="s">
        <v>4</v>
      </c>
    </row>
    <row r="10" spans="1:8" s="28" customFormat="1" ht="25.5" customHeight="1" x14ac:dyDescent="0.25">
      <c r="A10" s="23" t="s">
        <v>6</v>
      </c>
      <c r="B10" s="23" t="s">
        <v>61</v>
      </c>
      <c r="C10" s="24">
        <v>4750</v>
      </c>
      <c r="D10" s="25">
        <f t="shared" si="0"/>
        <v>4750</v>
      </c>
      <c r="E10" s="26">
        <f>VLOOKUP(F10,'İskonto Planı'!D:E,2,0)</f>
        <v>0</v>
      </c>
      <c r="F10" s="27" t="s">
        <v>7</v>
      </c>
    </row>
    <row r="11" spans="1:8" x14ac:dyDescent="0.25">
      <c r="H11" s="28"/>
    </row>
    <row r="12" spans="1:8" s="2" customFormat="1" ht="23.25" x14ac:dyDescent="0.2">
      <c r="A12" s="98" t="s">
        <v>69</v>
      </c>
      <c r="B12" s="98"/>
      <c r="C12" s="98"/>
      <c r="D12" s="98"/>
      <c r="E12" s="98"/>
      <c r="F12" s="98"/>
      <c r="H12" s="28"/>
    </row>
    <row r="13" spans="1:8" s="9" customFormat="1" ht="15.75" customHeight="1" x14ac:dyDescent="0.25">
      <c r="A13" s="3"/>
      <c r="B13" s="4"/>
      <c r="C13" s="5"/>
      <c r="D13" s="6"/>
      <c r="E13" s="7"/>
      <c r="F13" s="8"/>
      <c r="H13" s="28"/>
    </row>
    <row r="14" spans="1:8" s="16" customFormat="1" ht="16.5" x14ac:dyDescent="0.3">
      <c r="A14" s="10" t="s">
        <v>70</v>
      </c>
      <c r="B14" s="11"/>
      <c r="C14" s="12"/>
      <c r="D14" s="13"/>
      <c r="E14" s="14"/>
      <c r="F14" s="15"/>
      <c r="H14" s="28"/>
    </row>
    <row r="15" spans="1:8" ht="195" customHeight="1" x14ac:dyDescent="0.25">
      <c r="A15" s="99" t="s">
        <v>67</v>
      </c>
      <c r="B15" s="99"/>
      <c r="C15" s="99"/>
      <c r="D15" s="99"/>
      <c r="E15" s="99"/>
      <c r="H15" s="28"/>
    </row>
    <row r="16" spans="1:8" s="22" customFormat="1" ht="25.5" customHeight="1" x14ac:dyDescent="0.2">
      <c r="A16" s="18" t="s">
        <v>62</v>
      </c>
      <c r="B16" s="19" t="s">
        <v>49</v>
      </c>
      <c r="C16" s="20" t="s">
        <v>63</v>
      </c>
      <c r="D16" s="20" t="s">
        <v>64</v>
      </c>
      <c r="E16" s="21" t="s">
        <v>65</v>
      </c>
      <c r="F16" s="37" t="s">
        <v>66</v>
      </c>
      <c r="H16" s="28"/>
    </row>
    <row r="17" spans="1:8" s="28" customFormat="1" ht="25.5" customHeight="1" x14ac:dyDescent="0.25">
      <c r="A17" s="23" t="s">
        <v>8</v>
      </c>
      <c r="B17" s="23" t="s">
        <v>71</v>
      </c>
      <c r="C17" s="102">
        <v>4750</v>
      </c>
      <c r="D17" s="32">
        <f t="shared" ref="D17:D21" si="1">+C17*(1-E17)</f>
        <v>4750</v>
      </c>
      <c r="E17" s="26">
        <f>VLOOKUP(F17,'İskonto Planı'!D:E,2,0)</f>
        <v>0</v>
      </c>
      <c r="F17" s="27" t="s">
        <v>1</v>
      </c>
    </row>
    <row r="18" spans="1:8" s="28" customFormat="1" ht="25.5" customHeight="1" x14ac:dyDescent="0.25">
      <c r="A18" s="23" t="s">
        <v>2</v>
      </c>
      <c r="B18" s="23" t="s">
        <v>58</v>
      </c>
      <c r="C18" s="102">
        <v>250</v>
      </c>
      <c r="D18" s="32">
        <f t="shared" si="1"/>
        <v>250</v>
      </c>
      <c r="E18" s="26">
        <f>VLOOKUP(F18,'İskonto Planı'!D:E,2,0)</f>
        <v>0</v>
      </c>
      <c r="F18" s="27" t="s">
        <v>1</v>
      </c>
    </row>
    <row r="19" spans="1:8" s="28" customFormat="1" ht="25.5" customHeight="1" x14ac:dyDescent="0.25">
      <c r="A19" s="23" t="s">
        <v>3</v>
      </c>
      <c r="B19" s="23" t="s">
        <v>59</v>
      </c>
      <c r="C19" s="102">
        <v>60</v>
      </c>
      <c r="D19" s="32">
        <f t="shared" si="1"/>
        <v>60</v>
      </c>
      <c r="E19" s="26">
        <f>VLOOKUP(F19,'İskonto Planı'!D:E,2,0)</f>
        <v>0</v>
      </c>
      <c r="F19" s="27" t="s">
        <v>4</v>
      </c>
    </row>
    <row r="20" spans="1:8" s="28" customFormat="1" ht="25.5" customHeight="1" x14ac:dyDescent="0.25">
      <c r="A20" s="23" t="s">
        <v>9</v>
      </c>
      <c r="B20" s="23" t="s">
        <v>72</v>
      </c>
      <c r="C20" s="102">
        <v>0</v>
      </c>
      <c r="D20" s="32">
        <f t="shared" si="1"/>
        <v>0</v>
      </c>
      <c r="E20" s="26">
        <f>VLOOKUP(F20,'İskonto Planı'!D:E,2,0)</f>
        <v>0</v>
      </c>
      <c r="F20" s="27" t="s">
        <v>4</v>
      </c>
    </row>
    <row r="21" spans="1:8" s="28" customFormat="1" ht="25.5" customHeight="1" x14ac:dyDescent="0.25">
      <c r="A21" s="23" t="s">
        <v>10</v>
      </c>
      <c r="B21" s="23" t="s">
        <v>73</v>
      </c>
      <c r="C21" s="102">
        <v>4500</v>
      </c>
      <c r="D21" s="32">
        <f t="shared" si="1"/>
        <v>4500</v>
      </c>
      <c r="E21" s="26">
        <f>VLOOKUP(F21,'İskonto Planı'!D:E,2,0)</f>
        <v>0</v>
      </c>
      <c r="F21" s="27" t="s">
        <v>7</v>
      </c>
    </row>
    <row r="22" spans="1:8" s="35" customFormat="1" x14ac:dyDescent="0.25">
      <c r="A22" s="33"/>
      <c r="B22" s="33"/>
      <c r="C22" s="34"/>
      <c r="D22" s="34"/>
      <c r="E22" s="30"/>
      <c r="F22" s="17"/>
      <c r="H22" s="28"/>
    </row>
    <row r="23" spans="1:8" s="2" customFormat="1" ht="23.25" x14ac:dyDescent="0.2">
      <c r="A23" s="98" t="s">
        <v>90</v>
      </c>
      <c r="B23" s="98"/>
      <c r="C23" s="98"/>
      <c r="D23" s="98"/>
      <c r="E23" s="98"/>
      <c r="F23" s="98"/>
      <c r="H23" s="28"/>
    </row>
    <row r="24" spans="1:8" s="9" customFormat="1" ht="15.75" customHeight="1" x14ac:dyDescent="0.25">
      <c r="A24" s="3"/>
      <c r="B24" s="4"/>
      <c r="C24" s="5"/>
      <c r="D24" s="6"/>
      <c r="E24" s="7"/>
      <c r="F24" s="8"/>
      <c r="H24" s="28"/>
    </row>
    <row r="25" spans="1:8" s="16" customFormat="1" ht="16.5" x14ac:dyDescent="0.3">
      <c r="A25" s="10" t="s">
        <v>70</v>
      </c>
      <c r="B25" s="11"/>
      <c r="C25" s="12"/>
      <c r="D25" s="13"/>
      <c r="E25" s="14"/>
      <c r="F25" s="15"/>
      <c r="H25" s="28"/>
    </row>
    <row r="26" spans="1:8" ht="195.75" customHeight="1" x14ac:dyDescent="0.25">
      <c r="A26" s="99" t="s">
        <v>75</v>
      </c>
      <c r="B26" s="99"/>
      <c r="C26" s="99"/>
      <c r="D26" s="99"/>
      <c r="E26" s="99"/>
      <c r="H26" s="28"/>
    </row>
    <row r="27" spans="1:8" s="22" customFormat="1" ht="25.5" customHeight="1" x14ac:dyDescent="0.2">
      <c r="A27" s="18" t="s">
        <v>62</v>
      </c>
      <c r="B27" s="19" t="s">
        <v>49</v>
      </c>
      <c r="C27" s="20" t="s">
        <v>63</v>
      </c>
      <c r="D27" s="20" t="s">
        <v>64</v>
      </c>
      <c r="E27" s="21" t="s">
        <v>65</v>
      </c>
      <c r="F27" s="37" t="s">
        <v>66</v>
      </c>
      <c r="H27" s="28"/>
    </row>
    <row r="28" spans="1:8" s="28" customFormat="1" ht="25.5" customHeight="1" x14ac:dyDescent="0.25">
      <c r="A28" s="23" t="s">
        <v>11</v>
      </c>
      <c r="B28" s="23" t="s">
        <v>74</v>
      </c>
      <c r="C28" s="24">
        <v>4600</v>
      </c>
      <c r="D28" s="25">
        <f t="shared" ref="D28:D32" si="2">+C28*(1-E28)</f>
        <v>4600</v>
      </c>
      <c r="E28" s="26">
        <f>VLOOKUP(F28,'İskonto Planı'!D:E,2,0)</f>
        <v>0</v>
      </c>
      <c r="F28" s="27" t="s">
        <v>1</v>
      </c>
    </row>
    <row r="29" spans="1:8" s="28" customFormat="1" ht="25.5" customHeight="1" x14ac:dyDescent="0.25">
      <c r="A29" s="23" t="s">
        <v>2</v>
      </c>
      <c r="B29" s="23" t="s">
        <v>58</v>
      </c>
      <c r="C29" s="24">
        <v>250</v>
      </c>
      <c r="D29" s="25">
        <f t="shared" si="2"/>
        <v>250</v>
      </c>
      <c r="E29" s="26">
        <f>VLOOKUP(F29,'İskonto Planı'!D:E,2,0)</f>
        <v>0</v>
      </c>
      <c r="F29" s="27" t="s">
        <v>1</v>
      </c>
    </row>
    <row r="30" spans="1:8" s="28" customFormat="1" ht="25.5" customHeight="1" x14ac:dyDescent="0.25">
      <c r="A30" s="23" t="s">
        <v>3</v>
      </c>
      <c r="B30" s="23" t="s">
        <v>59</v>
      </c>
      <c r="C30" s="24">
        <v>60</v>
      </c>
      <c r="D30" s="25">
        <f t="shared" si="2"/>
        <v>60</v>
      </c>
      <c r="E30" s="26">
        <f>VLOOKUP(F30,'İskonto Planı'!D:E,2,0)</f>
        <v>0</v>
      </c>
      <c r="F30" s="27" t="s">
        <v>4</v>
      </c>
    </row>
    <row r="31" spans="1:8" s="28" customFormat="1" ht="25.5" customHeight="1" x14ac:dyDescent="0.25">
      <c r="A31" s="23" t="s">
        <v>9</v>
      </c>
      <c r="B31" s="23" t="s">
        <v>72</v>
      </c>
      <c r="C31" s="24">
        <v>0</v>
      </c>
      <c r="D31" s="25">
        <f t="shared" si="2"/>
        <v>0</v>
      </c>
      <c r="E31" s="26">
        <f>VLOOKUP(F31,'İskonto Planı'!D:E,2,0)</f>
        <v>0</v>
      </c>
      <c r="F31" s="27" t="s">
        <v>4</v>
      </c>
    </row>
    <row r="32" spans="1:8" s="28" customFormat="1" ht="25.5" customHeight="1" x14ac:dyDescent="0.25">
      <c r="A32" s="23" t="s">
        <v>10</v>
      </c>
      <c r="B32" s="23" t="s">
        <v>73</v>
      </c>
      <c r="C32" s="24">
        <v>4500</v>
      </c>
      <c r="D32" s="25">
        <f t="shared" si="2"/>
        <v>4500</v>
      </c>
      <c r="E32" s="26">
        <f>VLOOKUP(F32,'İskonto Planı'!D:E,2,0)</f>
        <v>0</v>
      </c>
      <c r="F32" s="27" t="s">
        <v>7</v>
      </c>
    </row>
    <row r="33" spans="1:8" x14ac:dyDescent="0.25">
      <c r="H33" s="28"/>
    </row>
    <row r="34" spans="1:8" s="2" customFormat="1" ht="23.25" x14ac:dyDescent="0.2">
      <c r="A34" s="98" t="s">
        <v>91</v>
      </c>
      <c r="B34" s="98"/>
      <c r="C34" s="98"/>
      <c r="D34" s="98"/>
      <c r="E34" s="98"/>
      <c r="F34" s="98"/>
      <c r="H34" s="28"/>
    </row>
    <row r="35" spans="1:8" s="9" customFormat="1" ht="15.75" customHeight="1" x14ac:dyDescent="0.25">
      <c r="A35" s="3"/>
      <c r="B35" s="4"/>
      <c r="C35" s="5"/>
      <c r="D35" s="6"/>
      <c r="E35" s="7"/>
      <c r="F35" s="8"/>
      <c r="H35" s="28"/>
    </row>
    <row r="36" spans="1:8" s="16" customFormat="1" ht="16.5" x14ac:dyDescent="0.3">
      <c r="A36" s="10" t="s">
        <v>70</v>
      </c>
      <c r="B36" s="11"/>
      <c r="C36" s="12"/>
      <c r="D36" s="13"/>
      <c r="E36" s="14"/>
      <c r="F36" s="15"/>
      <c r="H36" s="28"/>
    </row>
    <row r="37" spans="1:8" ht="136.5" customHeight="1" x14ac:dyDescent="0.25">
      <c r="A37" s="99" t="s">
        <v>76</v>
      </c>
      <c r="B37" s="99"/>
      <c r="C37" s="99"/>
      <c r="D37" s="99"/>
      <c r="E37" s="99"/>
      <c r="H37" s="28"/>
    </row>
    <row r="38" spans="1:8" s="22" customFormat="1" ht="25.5" customHeight="1" x14ac:dyDescent="0.2">
      <c r="A38" s="18" t="s">
        <v>62</v>
      </c>
      <c r="B38" s="19" t="s">
        <v>49</v>
      </c>
      <c r="C38" s="20" t="s">
        <v>63</v>
      </c>
      <c r="D38" s="20" t="s">
        <v>64</v>
      </c>
      <c r="E38" s="21" t="s">
        <v>65</v>
      </c>
      <c r="F38" s="37" t="s">
        <v>66</v>
      </c>
      <c r="H38" s="28"/>
    </row>
    <row r="39" spans="1:8" s="28" customFormat="1" ht="25.5" customHeight="1" x14ac:dyDescent="0.25">
      <c r="A39" s="23" t="s">
        <v>12</v>
      </c>
      <c r="B39" s="23" t="s">
        <v>71</v>
      </c>
      <c r="C39" s="24">
        <v>2150</v>
      </c>
      <c r="D39" s="25">
        <f t="shared" ref="D39:D43" si="3">+C39*(1-E39)</f>
        <v>2150</v>
      </c>
      <c r="E39" s="26">
        <f>VLOOKUP(F39,'İskonto Planı'!D:E,2,0)</f>
        <v>0</v>
      </c>
      <c r="F39" s="27" t="s">
        <v>1</v>
      </c>
    </row>
    <row r="40" spans="1:8" s="28" customFormat="1" ht="25.5" customHeight="1" x14ac:dyDescent="0.25">
      <c r="A40" s="23" t="s">
        <v>13</v>
      </c>
      <c r="B40" s="23" t="s">
        <v>77</v>
      </c>
      <c r="C40" s="24">
        <v>100</v>
      </c>
      <c r="D40" s="25">
        <f t="shared" si="3"/>
        <v>100</v>
      </c>
      <c r="E40" s="26">
        <f>VLOOKUP(F40,'İskonto Planı'!D:E,2,0)</f>
        <v>0</v>
      </c>
      <c r="F40" s="27" t="s">
        <v>1</v>
      </c>
    </row>
    <row r="41" spans="1:8" s="28" customFormat="1" ht="25.5" customHeight="1" x14ac:dyDescent="0.25">
      <c r="A41" s="23" t="s">
        <v>14</v>
      </c>
      <c r="B41" s="23" t="s">
        <v>78</v>
      </c>
      <c r="C41" s="24">
        <v>60</v>
      </c>
      <c r="D41" s="25">
        <f t="shared" si="3"/>
        <v>60</v>
      </c>
      <c r="E41" s="26">
        <f>VLOOKUP(F41,'İskonto Planı'!D:E,2,0)</f>
        <v>0</v>
      </c>
      <c r="F41" s="27" t="s">
        <v>4</v>
      </c>
    </row>
    <row r="42" spans="1:8" s="28" customFormat="1" ht="25.5" customHeight="1" x14ac:dyDescent="0.25">
      <c r="A42" s="23" t="s">
        <v>15</v>
      </c>
      <c r="B42" s="23" t="s">
        <v>79</v>
      </c>
      <c r="C42" s="24">
        <v>0</v>
      </c>
      <c r="D42" s="25">
        <f t="shared" si="3"/>
        <v>0</v>
      </c>
      <c r="E42" s="26">
        <f>VLOOKUP(F42,'İskonto Planı'!D:E,2,0)</f>
        <v>0</v>
      </c>
      <c r="F42" s="27" t="s">
        <v>4</v>
      </c>
    </row>
    <row r="43" spans="1:8" s="28" customFormat="1" ht="25.5" customHeight="1" x14ac:dyDescent="0.25">
      <c r="A43" s="23" t="s">
        <v>10</v>
      </c>
      <c r="B43" s="23" t="s">
        <v>73</v>
      </c>
      <c r="C43" s="24">
        <v>4500</v>
      </c>
      <c r="D43" s="25">
        <f t="shared" si="3"/>
        <v>4500</v>
      </c>
      <c r="E43" s="26">
        <f>VLOOKUP(F43,'İskonto Planı'!D:E,2,0)</f>
        <v>0</v>
      </c>
      <c r="F43" s="27" t="s">
        <v>7</v>
      </c>
    </row>
    <row r="44" spans="1:8" x14ac:dyDescent="0.25">
      <c r="H44" s="28"/>
    </row>
    <row r="45" spans="1:8" s="2" customFormat="1" ht="40.5" customHeight="1" x14ac:dyDescent="0.2">
      <c r="A45" s="100" t="s">
        <v>89</v>
      </c>
      <c r="B45" s="100"/>
      <c r="C45" s="101"/>
      <c r="D45" s="101"/>
      <c r="E45" s="36"/>
      <c r="F45" s="1"/>
      <c r="H45" s="28"/>
    </row>
    <row r="46" spans="1:8" s="9" customFormat="1" ht="15.75" customHeight="1" x14ac:dyDescent="0.25">
      <c r="A46" s="3"/>
      <c r="B46" s="4"/>
      <c r="C46" s="5"/>
      <c r="D46" s="6"/>
      <c r="E46" s="7"/>
      <c r="F46" s="8"/>
      <c r="H46" s="28"/>
    </row>
    <row r="47" spans="1:8" s="22" customFormat="1" ht="25.5" customHeight="1" x14ac:dyDescent="0.2">
      <c r="A47" s="18" t="s">
        <v>62</v>
      </c>
      <c r="B47" s="19" t="s">
        <v>49</v>
      </c>
      <c r="C47" s="20" t="s">
        <v>63</v>
      </c>
      <c r="D47" s="20" t="s">
        <v>64</v>
      </c>
      <c r="E47" s="21" t="s">
        <v>65</v>
      </c>
      <c r="F47" s="37" t="s">
        <v>66</v>
      </c>
      <c r="H47" s="28"/>
    </row>
    <row r="48" spans="1:8" s="28" customFormat="1" ht="25.5" customHeight="1" x14ac:dyDescent="0.25">
      <c r="A48" s="38" t="s">
        <v>24</v>
      </c>
      <c r="B48" s="76" t="s">
        <v>80</v>
      </c>
      <c r="C48" s="24">
        <v>350</v>
      </c>
      <c r="D48" s="25">
        <f t="shared" ref="D48:D57" si="4">+C48*(1-E48)</f>
        <v>315</v>
      </c>
      <c r="E48" s="26">
        <f>VLOOKUP(F48,'İskonto Planı'!D:E,2,0)</f>
        <v>0.1</v>
      </c>
      <c r="F48" s="27" t="s">
        <v>25</v>
      </c>
    </row>
    <row r="49" spans="1:6" s="28" customFormat="1" ht="25.5" customHeight="1" x14ac:dyDescent="0.25">
      <c r="A49" s="38" t="s">
        <v>26</v>
      </c>
      <c r="B49" s="76" t="s">
        <v>81</v>
      </c>
      <c r="C49" s="24">
        <v>50</v>
      </c>
      <c r="D49" s="25">
        <f t="shared" si="4"/>
        <v>45</v>
      </c>
      <c r="E49" s="26">
        <f>VLOOKUP(F49,'İskonto Planı'!D:E,2,0)</f>
        <v>0.1</v>
      </c>
      <c r="F49" s="27" t="s">
        <v>25</v>
      </c>
    </row>
    <row r="50" spans="1:6" s="28" customFormat="1" ht="25.5" customHeight="1" x14ac:dyDescent="0.25">
      <c r="A50" s="38" t="s">
        <v>27</v>
      </c>
      <c r="B50" s="76" t="s">
        <v>82</v>
      </c>
      <c r="C50" s="24">
        <v>20</v>
      </c>
      <c r="D50" s="25">
        <f t="shared" si="4"/>
        <v>18</v>
      </c>
      <c r="E50" s="26">
        <f>VLOOKUP(F50,'İskonto Planı'!D:E,2,0)</f>
        <v>0.1</v>
      </c>
      <c r="F50" s="27" t="s">
        <v>25</v>
      </c>
    </row>
    <row r="51" spans="1:6" s="28" customFormat="1" ht="25.5" customHeight="1" x14ac:dyDescent="0.25">
      <c r="A51" s="38" t="s">
        <v>28</v>
      </c>
      <c r="B51" s="76" t="s">
        <v>83</v>
      </c>
      <c r="C51" s="24">
        <v>25</v>
      </c>
      <c r="D51" s="25">
        <f t="shared" si="4"/>
        <v>22.5</v>
      </c>
      <c r="E51" s="26">
        <f>VLOOKUP(F51,'İskonto Planı'!D:E,2,0)</f>
        <v>0.1</v>
      </c>
      <c r="F51" s="27" t="s">
        <v>25</v>
      </c>
    </row>
    <row r="52" spans="1:6" s="28" customFormat="1" ht="25.5" customHeight="1" x14ac:dyDescent="0.25">
      <c r="A52" s="38" t="s">
        <v>29</v>
      </c>
      <c r="B52" s="76" t="s">
        <v>84</v>
      </c>
      <c r="C52" s="24">
        <v>50</v>
      </c>
      <c r="D52" s="25">
        <f>+C52*(1-E52)</f>
        <v>45</v>
      </c>
      <c r="E52" s="26">
        <f>VLOOKUP(F52,'İskonto Planı'!D:E,2,0)</f>
        <v>0.1</v>
      </c>
      <c r="F52" s="27" t="s">
        <v>25</v>
      </c>
    </row>
    <row r="53" spans="1:6" s="28" customFormat="1" ht="25.5" customHeight="1" x14ac:dyDescent="0.25">
      <c r="A53" s="38" t="s">
        <v>30</v>
      </c>
      <c r="B53" s="76" t="s">
        <v>82</v>
      </c>
      <c r="C53" s="24">
        <v>25</v>
      </c>
      <c r="D53" s="25">
        <f t="shared" ref="D53:D54" si="5">+C53*(1-E53)</f>
        <v>22.5</v>
      </c>
      <c r="E53" s="26">
        <f>VLOOKUP(F53,'İskonto Planı'!D:E,2,0)</f>
        <v>0.1</v>
      </c>
      <c r="F53" s="27" t="s">
        <v>25</v>
      </c>
    </row>
    <row r="54" spans="1:6" s="28" customFormat="1" ht="25.5" customHeight="1" x14ac:dyDescent="0.25">
      <c r="A54" s="38" t="s">
        <v>31</v>
      </c>
      <c r="B54" s="76" t="s">
        <v>83</v>
      </c>
      <c r="C54" s="24">
        <v>25</v>
      </c>
      <c r="D54" s="25">
        <f t="shared" si="5"/>
        <v>22.5</v>
      </c>
      <c r="E54" s="26">
        <f>VLOOKUP(F54,'İskonto Planı'!D:E,2,0)</f>
        <v>0.1</v>
      </c>
      <c r="F54" s="27" t="s">
        <v>25</v>
      </c>
    </row>
    <row r="55" spans="1:6" s="28" customFormat="1" ht="25.5" customHeight="1" x14ac:dyDescent="0.25">
      <c r="A55" s="38" t="s">
        <v>32</v>
      </c>
      <c r="B55" s="76" t="s">
        <v>84</v>
      </c>
      <c r="C55" s="24">
        <v>80</v>
      </c>
      <c r="D55" s="25">
        <f>+C55*(1-E55)</f>
        <v>72</v>
      </c>
      <c r="E55" s="26">
        <f>VLOOKUP(F55,'İskonto Planı'!D:E,2,0)</f>
        <v>0.1</v>
      </c>
      <c r="F55" s="27" t="s">
        <v>25</v>
      </c>
    </row>
    <row r="56" spans="1:6" s="28" customFormat="1" ht="25.5" customHeight="1" x14ac:dyDescent="0.25">
      <c r="A56" s="38" t="s">
        <v>33</v>
      </c>
      <c r="B56" s="76" t="s">
        <v>83</v>
      </c>
      <c r="C56" s="24">
        <v>30</v>
      </c>
      <c r="D56" s="25">
        <f t="shared" si="4"/>
        <v>27</v>
      </c>
      <c r="E56" s="26">
        <f>VLOOKUP(F56,'İskonto Planı'!D:E,2,0)</f>
        <v>0.1</v>
      </c>
      <c r="F56" s="27" t="s">
        <v>25</v>
      </c>
    </row>
    <row r="57" spans="1:6" s="28" customFormat="1" ht="25.5" customHeight="1" x14ac:dyDescent="0.25">
      <c r="A57" s="38" t="s">
        <v>34</v>
      </c>
      <c r="B57" s="76" t="s">
        <v>85</v>
      </c>
      <c r="C57" s="24">
        <v>40</v>
      </c>
      <c r="D57" s="25">
        <f t="shared" si="4"/>
        <v>36</v>
      </c>
      <c r="E57" s="26">
        <f>VLOOKUP(F57,'İskonto Planı'!D:E,2,0)</f>
        <v>0.1</v>
      </c>
      <c r="F57" s="27" t="s">
        <v>25</v>
      </c>
    </row>
    <row r="58" spans="1:6" s="28" customFormat="1" ht="25.5" customHeight="1" x14ac:dyDescent="0.25">
      <c r="A58" s="38" t="s">
        <v>35</v>
      </c>
      <c r="B58" s="76" t="s">
        <v>84</v>
      </c>
      <c r="C58" s="24">
        <v>60</v>
      </c>
      <c r="D58" s="25">
        <f>+C58*(1-E58)</f>
        <v>54</v>
      </c>
      <c r="E58" s="26">
        <f>VLOOKUP(F58,'İskonto Planı'!D:E,2,0)</f>
        <v>0.1</v>
      </c>
      <c r="F58" s="27" t="s">
        <v>25</v>
      </c>
    </row>
    <row r="59" spans="1:6" s="28" customFormat="1" ht="25.5" customHeight="1" x14ac:dyDescent="0.25">
      <c r="A59" s="23" t="s">
        <v>36</v>
      </c>
      <c r="B59" s="76" t="s">
        <v>86</v>
      </c>
      <c r="C59" s="24">
        <v>35</v>
      </c>
      <c r="D59" s="25">
        <f t="shared" ref="D59:D61" si="6">+C59*(1-E59)</f>
        <v>31.5</v>
      </c>
      <c r="E59" s="26">
        <f>VLOOKUP(F59,'İskonto Planı'!D:E,2,0)</f>
        <v>0.1</v>
      </c>
      <c r="F59" s="27" t="s">
        <v>25</v>
      </c>
    </row>
    <row r="60" spans="1:6" s="28" customFormat="1" ht="25.5" customHeight="1" x14ac:dyDescent="0.25">
      <c r="A60" s="23" t="s">
        <v>37</v>
      </c>
      <c r="B60" s="77" t="s">
        <v>87</v>
      </c>
      <c r="C60" s="24">
        <v>125</v>
      </c>
      <c r="D60" s="25">
        <f t="shared" si="6"/>
        <v>112.5</v>
      </c>
      <c r="E60" s="26">
        <f>VLOOKUP(F60,'İskonto Planı'!D:E,2,0)</f>
        <v>0.1</v>
      </c>
      <c r="F60" s="27" t="s">
        <v>25</v>
      </c>
    </row>
    <row r="61" spans="1:6" s="28" customFormat="1" ht="25.5" customHeight="1" x14ac:dyDescent="0.25">
      <c r="A61" s="23" t="s">
        <v>38</v>
      </c>
      <c r="B61" s="77" t="s">
        <v>88</v>
      </c>
      <c r="C61" s="24">
        <v>20</v>
      </c>
      <c r="D61" s="25">
        <f t="shared" si="6"/>
        <v>18</v>
      </c>
      <c r="E61" s="26">
        <f>VLOOKUP(F61,'İskonto Planı'!D:E,2,0)</f>
        <v>0.1</v>
      </c>
      <c r="F61" s="27" t="s">
        <v>25</v>
      </c>
    </row>
  </sheetData>
  <mergeCells count="10">
    <mergeCell ref="A26:E26"/>
    <mergeCell ref="A34:F34"/>
    <mergeCell ref="A37:E37"/>
    <mergeCell ref="A45:B45"/>
    <mergeCell ref="C45:D45"/>
    <mergeCell ref="A1:E1"/>
    <mergeCell ref="A4:E4"/>
    <mergeCell ref="A12:F12"/>
    <mergeCell ref="A15:E15"/>
    <mergeCell ref="A23:F23"/>
  </mergeCells>
  <pageMargins left="0.70866141732283472" right="0.70866141732283472" top="0.74803149606299213" bottom="0.74803149606299213" header="0.31496062992125984" footer="0.31496062992125984"/>
  <pageSetup paperSize="9" scale="76" firstPageNumber="52" fitToHeight="0" orientation="portrait" r:id="rId1"/>
  <headerFooter>
    <oddFooter>Sayfa &amp;P / &amp;N</oddFooter>
  </headerFooter>
  <rowBreaks count="2" manualBreakCount="2">
    <brk id="22" max="6" man="1"/>
    <brk id="44"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37E20-3D03-4164-BC6E-49ED2771D942}">
  <sheetPr>
    <tabColor rgb="FF92D050"/>
    <pageSetUpPr fitToPage="1"/>
  </sheetPr>
  <dimension ref="A1:J43"/>
  <sheetViews>
    <sheetView showGridLines="0" tabSelected="1" view="pageBreakPreview" zoomScale="85" zoomScaleNormal="100" zoomScaleSheetLayoutView="85" zoomScalePageLayoutView="80" workbookViewId="0">
      <selection activeCell="C6" sqref="C6"/>
    </sheetView>
  </sheetViews>
  <sheetFormatPr defaultColWidth="8.7109375" defaultRowHeight="14.25" x14ac:dyDescent="0.25"/>
  <cols>
    <col min="1" max="1" width="16.7109375" style="17" customWidth="1"/>
    <col min="2" max="2" width="51.5703125" style="17" customWidth="1"/>
    <col min="3" max="4" width="12.28515625" style="29" bestFit="1" customWidth="1"/>
    <col min="5" max="5" width="11.28515625" style="30" customWidth="1"/>
    <col min="6" max="6" width="9.7109375" style="31" customWidth="1"/>
    <col min="7" max="16384" width="8.7109375" style="17"/>
  </cols>
  <sheetData>
    <row r="1" spans="1:10" s="2" customFormat="1" ht="53.25" customHeight="1" x14ac:dyDescent="0.2">
      <c r="A1" s="100" t="s">
        <v>92</v>
      </c>
      <c r="B1" s="100"/>
      <c r="C1" s="101"/>
      <c r="D1" s="101"/>
      <c r="E1" s="36"/>
      <c r="F1" s="1"/>
      <c r="H1" s="28"/>
    </row>
    <row r="2" spans="1:10" s="9" customFormat="1" ht="15.75" customHeight="1" x14ac:dyDescent="0.25">
      <c r="A2" s="3"/>
      <c r="B2" s="4"/>
      <c r="C2" s="5"/>
      <c r="D2" s="6"/>
      <c r="E2" s="7"/>
      <c r="F2" s="8"/>
      <c r="H2" s="28"/>
    </row>
    <row r="3" spans="1:10" s="16" customFormat="1" ht="16.5" x14ac:dyDescent="0.3">
      <c r="A3" s="10" t="s">
        <v>70</v>
      </c>
      <c r="B3" s="11"/>
      <c r="C3" s="12"/>
      <c r="D3" s="13"/>
      <c r="E3" s="14"/>
      <c r="F3" s="15"/>
      <c r="H3" s="28"/>
    </row>
    <row r="4" spans="1:10" ht="136.5" customHeight="1" x14ac:dyDescent="0.25">
      <c r="A4" s="99" t="s">
        <v>93</v>
      </c>
      <c r="B4" s="99"/>
      <c r="C4" s="99"/>
      <c r="D4" s="99"/>
      <c r="E4" s="99"/>
      <c r="F4" s="99"/>
      <c r="H4" s="28"/>
      <c r="J4"/>
    </row>
    <row r="5" spans="1:10" s="22" customFormat="1" ht="25.5" customHeight="1" x14ac:dyDescent="0.2">
      <c r="A5" s="18" t="s">
        <v>62</v>
      </c>
      <c r="B5" s="19" t="s">
        <v>49</v>
      </c>
      <c r="C5" s="20" t="s">
        <v>63</v>
      </c>
      <c r="D5" s="20" t="s">
        <v>64</v>
      </c>
      <c r="E5" s="21" t="s">
        <v>65</v>
      </c>
      <c r="F5" s="37" t="s">
        <v>66</v>
      </c>
      <c r="H5" s="28"/>
    </row>
    <row r="6" spans="1:10" s="28" customFormat="1" ht="25.5" customHeight="1" x14ac:dyDescent="0.25">
      <c r="A6" s="23" t="s">
        <v>16</v>
      </c>
      <c r="B6" s="23" t="s">
        <v>94</v>
      </c>
      <c r="C6" s="24">
        <v>500</v>
      </c>
      <c r="D6" s="25">
        <f t="shared" ref="D6" si="0">+C6*(1-E6)</f>
        <v>500</v>
      </c>
      <c r="E6" s="26">
        <f>VLOOKUP(F6,'İskonto Planı'!D:E,2,0)</f>
        <v>0</v>
      </c>
      <c r="F6" s="27" t="s">
        <v>1</v>
      </c>
    </row>
    <row r="7" spans="1:10" s="35" customFormat="1" x14ac:dyDescent="0.25">
      <c r="A7" s="33"/>
      <c r="B7" s="33"/>
      <c r="C7" s="34"/>
      <c r="D7" s="34"/>
      <c r="E7" s="30"/>
      <c r="F7" s="17"/>
      <c r="H7" s="28"/>
    </row>
    <row r="8" spans="1:10" s="35" customFormat="1" x14ac:dyDescent="0.25">
      <c r="A8" s="33"/>
      <c r="B8" s="33"/>
      <c r="C8" s="34"/>
      <c r="D8" s="34"/>
      <c r="E8" s="30"/>
      <c r="F8" s="17"/>
      <c r="H8" s="28"/>
    </row>
    <row r="9" spans="1:10" s="2" customFormat="1" ht="53.25" customHeight="1" x14ac:dyDescent="0.2">
      <c r="A9" s="100" t="s">
        <v>95</v>
      </c>
      <c r="B9" s="100"/>
      <c r="C9" s="100"/>
      <c r="D9" s="100"/>
      <c r="E9" s="100"/>
      <c r="F9" s="1"/>
      <c r="H9" s="28"/>
    </row>
    <row r="10" spans="1:10" s="9" customFormat="1" ht="15.75" customHeight="1" x14ac:dyDescent="0.25">
      <c r="A10" s="3"/>
      <c r="B10" s="4"/>
      <c r="C10" s="5"/>
      <c r="D10" s="6"/>
      <c r="E10" s="7"/>
      <c r="F10" s="8"/>
      <c r="H10" s="28"/>
    </row>
    <row r="11" spans="1:10" s="16" customFormat="1" ht="16.5" x14ac:dyDescent="0.3">
      <c r="A11" s="10" t="s">
        <v>70</v>
      </c>
      <c r="B11" s="11"/>
      <c r="C11" s="12"/>
      <c r="D11" s="13"/>
      <c r="E11" s="14"/>
      <c r="F11" s="15"/>
      <c r="H11" s="28"/>
    </row>
    <row r="12" spans="1:10" ht="136.5" customHeight="1" x14ac:dyDescent="0.25">
      <c r="A12" s="99" t="s">
        <v>96</v>
      </c>
      <c r="B12" s="99"/>
      <c r="C12" s="99"/>
      <c r="D12" s="99"/>
      <c r="E12" s="99"/>
      <c r="F12" s="99"/>
      <c r="H12" s="28"/>
      <c r="I12"/>
      <c r="J12"/>
    </row>
    <row r="13" spans="1:10" s="22" customFormat="1" ht="25.5" customHeight="1" x14ac:dyDescent="0.2">
      <c r="A13" s="18" t="s">
        <v>62</v>
      </c>
      <c r="B13" s="19" t="s">
        <v>49</v>
      </c>
      <c r="C13" s="20" t="s">
        <v>63</v>
      </c>
      <c r="D13" s="20" t="s">
        <v>64</v>
      </c>
      <c r="E13" s="21" t="s">
        <v>65</v>
      </c>
      <c r="F13" s="37" t="s">
        <v>66</v>
      </c>
      <c r="H13" s="28"/>
    </row>
    <row r="14" spans="1:10" s="28" customFormat="1" ht="25.5" customHeight="1" x14ac:dyDescent="0.25">
      <c r="A14" s="23" t="s">
        <v>17</v>
      </c>
      <c r="B14" s="23" t="s">
        <v>97</v>
      </c>
      <c r="C14" s="24">
        <v>750</v>
      </c>
      <c r="D14" s="25">
        <f t="shared" ref="D14" si="1">+C14*(1-E14)</f>
        <v>750</v>
      </c>
      <c r="E14" s="26">
        <f>VLOOKUP(F14,'İskonto Planı'!D:E,2,0)</f>
        <v>0</v>
      </c>
      <c r="F14" s="27" t="s">
        <v>1</v>
      </c>
    </row>
    <row r="15" spans="1:10" s="35" customFormat="1" x14ac:dyDescent="0.25">
      <c r="A15" s="33"/>
      <c r="B15" s="33"/>
      <c r="C15" s="34"/>
      <c r="D15" s="34"/>
      <c r="E15" s="30"/>
      <c r="F15" s="17"/>
      <c r="H15" s="28"/>
    </row>
    <row r="16" spans="1:10" s="35" customFormat="1" x14ac:dyDescent="0.25">
      <c r="A16" s="33"/>
      <c r="B16" s="33"/>
      <c r="C16" s="34"/>
      <c r="D16" s="34"/>
      <c r="E16" s="30"/>
      <c r="F16" s="17"/>
      <c r="H16" s="28"/>
    </row>
    <row r="17" spans="1:10" s="2" customFormat="1" ht="53.25" customHeight="1" x14ac:dyDescent="0.2">
      <c r="A17" s="100" t="s">
        <v>98</v>
      </c>
      <c r="B17" s="100"/>
      <c r="C17" s="101"/>
      <c r="D17" s="101"/>
      <c r="E17" s="36"/>
      <c r="F17" s="1"/>
      <c r="H17" s="28"/>
    </row>
    <row r="18" spans="1:10" s="9" customFormat="1" ht="15.75" customHeight="1" x14ac:dyDescent="0.25">
      <c r="A18" s="3"/>
      <c r="B18" s="4"/>
      <c r="C18" s="5"/>
      <c r="D18" s="6"/>
      <c r="E18" s="7"/>
      <c r="F18" s="8"/>
      <c r="H18" s="28"/>
    </row>
    <row r="19" spans="1:10" s="16" customFormat="1" ht="16.5" x14ac:dyDescent="0.3">
      <c r="A19" s="10" t="s">
        <v>70</v>
      </c>
      <c r="B19" s="11"/>
      <c r="C19" s="12"/>
      <c r="D19" s="13"/>
      <c r="E19" s="14"/>
      <c r="F19" s="15"/>
      <c r="H19" s="28"/>
    </row>
    <row r="20" spans="1:10" ht="118.5" customHeight="1" x14ac:dyDescent="0.25">
      <c r="A20" s="99" t="s">
        <v>99</v>
      </c>
      <c r="B20" s="99"/>
      <c r="C20" s="99"/>
      <c r="D20" s="99"/>
      <c r="E20" s="99"/>
      <c r="H20" s="28"/>
      <c r="I20"/>
      <c r="J20"/>
    </row>
    <row r="21" spans="1:10" s="22" customFormat="1" ht="25.5" customHeight="1" x14ac:dyDescent="0.2">
      <c r="A21" s="18" t="s">
        <v>62</v>
      </c>
      <c r="B21" s="19" t="s">
        <v>49</v>
      </c>
      <c r="C21" s="20" t="s">
        <v>63</v>
      </c>
      <c r="D21" s="20" t="s">
        <v>64</v>
      </c>
      <c r="E21" s="21" t="s">
        <v>65</v>
      </c>
      <c r="F21" s="37" t="s">
        <v>66</v>
      </c>
      <c r="H21" s="28"/>
    </row>
    <row r="22" spans="1:10" s="28" customFormat="1" ht="25.5" customHeight="1" x14ac:dyDescent="0.25">
      <c r="A22" s="23" t="s">
        <v>18</v>
      </c>
      <c r="B22" s="23" t="s">
        <v>19</v>
      </c>
      <c r="C22" s="24">
        <v>2000</v>
      </c>
      <c r="D22" s="25">
        <f t="shared" ref="D22:D24" si="2">+C22*(1-E22)</f>
        <v>2000</v>
      </c>
      <c r="E22" s="26">
        <f>VLOOKUP(F22,'İskonto Planı'!D:E,2,0)</f>
        <v>0</v>
      </c>
      <c r="F22" s="27" t="s">
        <v>1</v>
      </c>
    </row>
    <row r="23" spans="1:10" s="28" customFormat="1" ht="25.5" customHeight="1" x14ac:dyDescent="0.25">
      <c r="A23" s="23" t="s">
        <v>20</v>
      </c>
      <c r="B23" s="23" t="s">
        <v>21</v>
      </c>
      <c r="C23" s="24">
        <v>80</v>
      </c>
      <c r="D23" s="25">
        <f t="shared" si="2"/>
        <v>80</v>
      </c>
      <c r="E23" s="26">
        <f>VLOOKUP(F23,'İskonto Planı'!D:E,2,0)</f>
        <v>0</v>
      </c>
      <c r="F23" s="27" t="s">
        <v>1</v>
      </c>
    </row>
    <row r="24" spans="1:10" s="28" customFormat="1" ht="25.5" customHeight="1" x14ac:dyDescent="0.25">
      <c r="A24" s="23" t="s">
        <v>22</v>
      </c>
      <c r="B24" s="23" t="s">
        <v>23</v>
      </c>
      <c r="C24" s="24">
        <v>300</v>
      </c>
      <c r="D24" s="25">
        <f t="shared" si="2"/>
        <v>300</v>
      </c>
      <c r="E24" s="26">
        <f>VLOOKUP(F24,'İskonto Planı'!D:E,2,0)</f>
        <v>0</v>
      </c>
      <c r="F24" s="27" t="s">
        <v>1</v>
      </c>
    </row>
    <row r="25" spans="1:10" x14ac:dyDescent="0.25">
      <c r="H25" s="28"/>
    </row>
    <row r="26" spans="1:10" x14ac:dyDescent="0.25">
      <c r="H26" s="28"/>
    </row>
    <row r="27" spans="1:10" s="2" customFormat="1" ht="40.5" customHeight="1" x14ac:dyDescent="0.2">
      <c r="A27" s="100" t="s">
        <v>89</v>
      </c>
      <c r="B27" s="100"/>
      <c r="C27" s="101"/>
      <c r="D27" s="101"/>
      <c r="E27" s="36"/>
      <c r="F27" s="1"/>
      <c r="H27" s="28"/>
    </row>
    <row r="28" spans="1:10" s="9" customFormat="1" ht="15.75" customHeight="1" x14ac:dyDescent="0.25">
      <c r="A28" s="3"/>
      <c r="B28" s="4"/>
      <c r="C28" s="5"/>
      <c r="D28" s="6"/>
      <c r="E28" s="7"/>
      <c r="F28" s="8"/>
      <c r="H28" s="28"/>
    </row>
    <row r="29" spans="1:10" s="22" customFormat="1" ht="25.5" customHeight="1" x14ac:dyDescent="0.2">
      <c r="A29" s="18" t="s">
        <v>62</v>
      </c>
      <c r="B29" s="19" t="s">
        <v>49</v>
      </c>
      <c r="C29" s="20" t="s">
        <v>63</v>
      </c>
      <c r="D29" s="20" t="s">
        <v>64</v>
      </c>
      <c r="E29" s="21" t="s">
        <v>65</v>
      </c>
      <c r="F29" s="37" t="s">
        <v>66</v>
      </c>
      <c r="H29" s="28"/>
    </row>
    <row r="30" spans="1:10" s="28" customFormat="1" ht="25.5" customHeight="1" x14ac:dyDescent="0.25">
      <c r="A30" s="38" t="s">
        <v>24</v>
      </c>
      <c r="B30" s="76" t="s">
        <v>80</v>
      </c>
      <c r="C30" s="24">
        <v>350</v>
      </c>
      <c r="D30" s="25">
        <f t="shared" ref="D30:D39" si="3">+C30*(1-E30)</f>
        <v>315</v>
      </c>
      <c r="E30" s="26">
        <f>VLOOKUP(F30,'İskonto Planı'!D:E,2,0)</f>
        <v>0.1</v>
      </c>
      <c r="F30" s="27" t="s">
        <v>25</v>
      </c>
    </row>
    <row r="31" spans="1:10" s="28" customFormat="1" ht="25.5" customHeight="1" x14ac:dyDescent="0.25">
      <c r="A31" s="38" t="s">
        <v>26</v>
      </c>
      <c r="B31" s="76" t="s">
        <v>81</v>
      </c>
      <c r="C31" s="24">
        <v>50</v>
      </c>
      <c r="D31" s="25">
        <f t="shared" si="3"/>
        <v>45</v>
      </c>
      <c r="E31" s="26">
        <f>VLOOKUP(F31,'İskonto Planı'!D:E,2,0)</f>
        <v>0.1</v>
      </c>
      <c r="F31" s="27" t="s">
        <v>25</v>
      </c>
    </row>
    <row r="32" spans="1:10" s="28" customFormat="1" ht="25.5" customHeight="1" x14ac:dyDescent="0.25">
      <c r="A32" s="38" t="s">
        <v>27</v>
      </c>
      <c r="B32" s="76" t="s">
        <v>82</v>
      </c>
      <c r="C32" s="24">
        <v>20</v>
      </c>
      <c r="D32" s="25">
        <f t="shared" si="3"/>
        <v>18</v>
      </c>
      <c r="E32" s="26">
        <f>VLOOKUP(F32,'İskonto Planı'!D:E,2,0)</f>
        <v>0.1</v>
      </c>
      <c r="F32" s="27" t="s">
        <v>25</v>
      </c>
    </row>
    <row r="33" spans="1:6" s="28" customFormat="1" ht="25.5" customHeight="1" x14ac:dyDescent="0.25">
      <c r="A33" s="38" t="s">
        <v>28</v>
      </c>
      <c r="B33" s="76" t="s">
        <v>83</v>
      </c>
      <c r="C33" s="24">
        <v>25</v>
      </c>
      <c r="D33" s="25">
        <f t="shared" si="3"/>
        <v>22.5</v>
      </c>
      <c r="E33" s="26">
        <f>VLOOKUP(F33,'İskonto Planı'!D:E,2,0)</f>
        <v>0.1</v>
      </c>
      <c r="F33" s="27" t="s">
        <v>25</v>
      </c>
    </row>
    <row r="34" spans="1:6" s="28" customFormat="1" ht="25.5" customHeight="1" x14ac:dyDescent="0.25">
      <c r="A34" s="38" t="s">
        <v>29</v>
      </c>
      <c r="B34" s="76" t="s">
        <v>84</v>
      </c>
      <c r="C34" s="24">
        <v>50</v>
      </c>
      <c r="D34" s="25">
        <f>+C34*(1-E34)</f>
        <v>45</v>
      </c>
      <c r="E34" s="26">
        <f>VLOOKUP(F34,'İskonto Planı'!D:E,2,0)</f>
        <v>0.1</v>
      </c>
      <c r="F34" s="27" t="s">
        <v>25</v>
      </c>
    </row>
    <row r="35" spans="1:6" s="28" customFormat="1" ht="25.5" customHeight="1" x14ac:dyDescent="0.25">
      <c r="A35" s="38" t="s">
        <v>30</v>
      </c>
      <c r="B35" s="76" t="s">
        <v>82</v>
      </c>
      <c r="C35" s="24">
        <v>25</v>
      </c>
      <c r="D35" s="25">
        <f t="shared" ref="D35:D36" si="4">+C35*(1-E35)</f>
        <v>22.5</v>
      </c>
      <c r="E35" s="26">
        <f>VLOOKUP(F35,'İskonto Planı'!D:E,2,0)</f>
        <v>0.1</v>
      </c>
      <c r="F35" s="27" t="s">
        <v>25</v>
      </c>
    </row>
    <row r="36" spans="1:6" s="28" customFormat="1" ht="25.5" customHeight="1" x14ac:dyDescent="0.25">
      <c r="A36" s="38" t="s">
        <v>31</v>
      </c>
      <c r="B36" s="76" t="s">
        <v>83</v>
      </c>
      <c r="C36" s="24">
        <v>25</v>
      </c>
      <c r="D36" s="25">
        <f t="shared" si="4"/>
        <v>22.5</v>
      </c>
      <c r="E36" s="26">
        <f>VLOOKUP(F36,'İskonto Planı'!D:E,2,0)</f>
        <v>0.1</v>
      </c>
      <c r="F36" s="27" t="s">
        <v>25</v>
      </c>
    </row>
    <row r="37" spans="1:6" s="28" customFormat="1" ht="25.5" customHeight="1" x14ac:dyDescent="0.25">
      <c r="A37" s="38" t="s">
        <v>32</v>
      </c>
      <c r="B37" s="76" t="s">
        <v>84</v>
      </c>
      <c r="C37" s="24">
        <v>80</v>
      </c>
      <c r="D37" s="25">
        <f>+C37*(1-E37)</f>
        <v>72</v>
      </c>
      <c r="E37" s="26">
        <f>VLOOKUP(F37,'İskonto Planı'!D:E,2,0)</f>
        <v>0.1</v>
      </c>
      <c r="F37" s="27" t="s">
        <v>25</v>
      </c>
    </row>
    <row r="38" spans="1:6" s="28" customFormat="1" ht="25.5" customHeight="1" x14ac:dyDescent="0.25">
      <c r="A38" s="38" t="s">
        <v>33</v>
      </c>
      <c r="B38" s="76" t="s">
        <v>83</v>
      </c>
      <c r="C38" s="24">
        <v>30</v>
      </c>
      <c r="D38" s="25">
        <f t="shared" si="3"/>
        <v>27</v>
      </c>
      <c r="E38" s="26">
        <f>VLOOKUP(F38,'İskonto Planı'!D:E,2,0)</f>
        <v>0.1</v>
      </c>
      <c r="F38" s="27" t="s">
        <v>25</v>
      </c>
    </row>
    <row r="39" spans="1:6" s="28" customFormat="1" ht="25.5" customHeight="1" x14ac:dyDescent="0.25">
      <c r="A39" s="38" t="s">
        <v>34</v>
      </c>
      <c r="B39" s="76" t="s">
        <v>85</v>
      </c>
      <c r="C39" s="24">
        <v>40</v>
      </c>
      <c r="D39" s="25">
        <f t="shared" si="3"/>
        <v>36</v>
      </c>
      <c r="E39" s="26">
        <f>VLOOKUP(F39,'İskonto Planı'!D:E,2,0)</f>
        <v>0.1</v>
      </c>
      <c r="F39" s="27" t="s">
        <v>25</v>
      </c>
    </row>
    <row r="40" spans="1:6" s="28" customFormat="1" ht="25.5" customHeight="1" x14ac:dyDescent="0.25">
      <c r="A40" s="38" t="s">
        <v>35</v>
      </c>
      <c r="B40" s="76" t="s">
        <v>84</v>
      </c>
      <c r="C40" s="24">
        <v>60</v>
      </c>
      <c r="D40" s="25">
        <f>+C40*(1-E40)</f>
        <v>54</v>
      </c>
      <c r="E40" s="26">
        <f>VLOOKUP(F40,'İskonto Planı'!D:E,2,0)</f>
        <v>0.1</v>
      </c>
      <c r="F40" s="27" t="s">
        <v>25</v>
      </c>
    </row>
    <row r="41" spans="1:6" s="28" customFormat="1" ht="25.5" customHeight="1" x14ac:dyDescent="0.25">
      <c r="A41" s="23" t="s">
        <v>36</v>
      </c>
      <c r="B41" s="76" t="s">
        <v>86</v>
      </c>
      <c r="C41" s="24">
        <v>35</v>
      </c>
      <c r="D41" s="25">
        <f t="shared" ref="D41:D43" si="5">+C41*(1-E41)</f>
        <v>31.5</v>
      </c>
      <c r="E41" s="26">
        <f>VLOOKUP(F41,'İskonto Planı'!D:E,2,0)</f>
        <v>0.1</v>
      </c>
      <c r="F41" s="27" t="s">
        <v>25</v>
      </c>
    </row>
    <row r="42" spans="1:6" s="28" customFormat="1" ht="25.5" customHeight="1" x14ac:dyDescent="0.25">
      <c r="A42" s="23" t="s">
        <v>37</v>
      </c>
      <c r="B42" s="77" t="s">
        <v>87</v>
      </c>
      <c r="C42" s="24">
        <v>125</v>
      </c>
      <c r="D42" s="25">
        <f t="shared" si="5"/>
        <v>112.5</v>
      </c>
      <c r="E42" s="26">
        <f>VLOOKUP(F42,'İskonto Planı'!D:E,2,0)</f>
        <v>0.1</v>
      </c>
      <c r="F42" s="27" t="s">
        <v>25</v>
      </c>
    </row>
    <row r="43" spans="1:6" s="28" customFormat="1" ht="25.5" customHeight="1" x14ac:dyDescent="0.25">
      <c r="A43" s="23" t="s">
        <v>38</v>
      </c>
      <c r="B43" s="77" t="s">
        <v>88</v>
      </c>
      <c r="C43" s="24">
        <v>20</v>
      </c>
      <c r="D43" s="25">
        <f t="shared" si="5"/>
        <v>18</v>
      </c>
      <c r="E43" s="26">
        <f>VLOOKUP(F43,'İskonto Planı'!D:E,2,0)</f>
        <v>0.1</v>
      </c>
      <c r="F43" s="27" t="s">
        <v>25</v>
      </c>
    </row>
  </sheetData>
  <mergeCells count="10">
    <mergeCell ref="A1:B1"/>
    <mergeCell ref="C1:D1"/>
    <mergeCell ref="A4:F4"/>
    <mergeCell ref="A9:E9"/>
    <mergeCell ref="A12:F12"/>
    <mergeCell ref="A17:B17"/>
    <mergeCell ref="C17:D17"/>
    <mergeCell ref="A20:E20"/>
    <mergeCell ref="A27:B27"/>
    <mergeCell ref="C27:D27"/>
  </mergeCells>
  <pageMargins left="0.70866141732283472" right="0.70866141732283472" top="0.74803149606299213" bottom="0.74803149606299213" header="0.31496062992125984" footer="0.31496062992125984"/>
  <pageSetup paperSize="9" scale="76" firstPageNumber="52" fitToHeight="0" orientation="portrait" r:id="rId1"/>
  <headerFooter>
    <oddFooter>Sayfa &amp;P / &amp;N</oddFooter>
  </headerFooter>
  <rowBreaks count="1" manualBreakCount="1">
    <brk id="2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4</vt:i4>
      </vt:variant>
    </vt:vector>
  </HeadingPairs>
  <TitlesOfParts>
    <vt:vector size="8" baseType="lpstr">
      <vt:lpstr>Ön Kapak</vt:lpstr>
      <vt:lpstr>İskonto Planı</vt:lpstr>
      <vt:lpstr>Tehlikeli Alan</vt:lpstr>
      <vt:lpstr>Güvenli Alan</vt:lpstr>
      <vt:lpstr>'Güvenli Alan'!Yazdırma_Alanı</vt:lpstr>
      <vt:lpstr>'İskonto Planı'!Yazdırma_Alanı</vt:lpstr>
      <vt:lpstr>'Ön Kapak'!Yazdırma_Alanı</vt:lpstr>
      <vt:lpstr>'Tehlikeli Alan'!Yazdırma_Alanı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ugurkaratas</dc:creator>
  <cp:lastModifiedBy>Melih Çelik</cp:lastModifiedBy>
  <dcterms:created xsi:type="dcterms:W3CDTF">2015-06-05T18:17:20Z</dcterms:created>
  <dcterms:modified xsi:type="dcterms:W3CDTF">2025-01-22T05:32:59Z</dcterms:modified>
</cp:coreProperties>
</file>